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0125" windowHeight="8820" activeTab="0"/>
  </bookViews>
  <sheets>
    <sheet name="var1" sheetId="1" r:id="rId1"/>
    <sheet name="var2" sheetId="2" r:id="rId2"/>
  </sheets>
  <definedNames>
    <definedName name="_xlnm.Print_Area" localSheetId="0">'var1'!$A$1:$G$64</definedName>
  </definedNames>
  <calcPr fullCalcOnLoad="1"/>
</workbook>
</file>

<file path=xl/sharedStrings.xml><?xml version="1.0" encoding="utf-8"?>
<sst xmlns="http://schemas.openxmlformats.org/spreadsheetml/2006/main" count="93" uniqueCount="55">
  <si>
    <t>DPH 21%</t>
  </si>
  <si>
    <t>Celková cena s DPH</t>
  </si>
  <si>
    <t>Celková cena bez DPH</t>
  </si>
  <si>
    <t>ks</t>
  </si>
  <si>
    <t>m²</t>
  </si>
  <si>
    <t>Výsadba listnatých keřů - kontejnerovaný , vel. 20 - 40 cm</t>
  </si>
  <si>
    <t>Výsadba listnatých keřů - kontejnerovaný , vel. 40 - 60 cm</t>
  </si>
  <si>
    <t>Výsadba listnatých keřů - kontejnerovaný , vel. 60 - 100 cm</t>
  </si>
  <si>
    <t>Výsadba listnatých keřů - kontejnerovaný , vel. nad 100 cm</t>
  </si>
  <si>
    <t>Následná péče 1. rok</t>
  </si>
  <si>
    <t>Následná péče o výsadby - jednotlivé neovocné stromy</t>
  </si>
  <si>
    <t>Následná péče o výsadby - jednotlivé soliterní keře</t>
  </si>
  <si>
    <t>Následná péče o výsadby - skupiny keřů v zápoji</t>
  </si>
  <si>
    <t>Následná péče 2. rok</t>
  </si>
  <si>
    <t>Výsadba cibulovin</t>
  </si>
  <si>
    <t>D+M Odpadkový koš</t>
  </si>
  <si>
    <t>D+M Lavička</t>
  </si>
  <si>
    <t>Odstranění pařezů frézováním</t>
  </si>
  <si>
    <r>
      <t>Bezpečnostní řez - plocha stromu 101 - 200 m</t>
    </r>
    <r>
      <rPr>
        <sz val="10"/>
        <rFont val="Calibri"/>
        <family val="2"/>
      </rPr>
      <t>²</t>
    </r>
  </si>
  <si>
    <r>
      <t>Bezpečnostní řez - plocha stromu 51 - 100 m</t>
    </r>
    <r>
      <rPr>
        <sz val="10"/>
        <rFont val="Calibri"/>
        <family val="2"/>
      </rPr>
      <t>²</t>
    </r>
  </si>
  <si>
    <t>Úprava průjezdního profilu</t>
  </si>
  <si>
    <r>
      <t>Bezpečnostní řez - plocha stromu &lt; 50 m</t>
    </r>
    <r>
      <rPr>
        <sz val="10"/>
        <rFont val="Calibri"/>
        <family val="2"/>
      </rPr>
      <t>²</t>
    </r>
  </si>
  <si>
    <t>Odstranění výmladků</t>
  </si>
  <si>
    <t>Revize vazby dynamické včetně případného povolení</t>
  </si>
  <si>
    <r>
      <t>Lokální redukce z důvodu stabilizace - plocha stromu 101 - 200 m</t>
    </r>
    <r>
      <rPr>
        <sz val="10"/>
        <rFont val="Calibri"/>
        <family val="2"/>
      </rPr>
      <t>²</t>
    </r>
  </si>
  <si>
    <r>
      <t>Lokální redukce směrem k překážce - plocha stromu &lt;50 m</t>
    </r>
    <r>
      <rPr>
        <sz val="10"/>
        <rFont val="Calibri"/>
        <family val="2"/>
      </rPr>
      <t>²</t>
    </r>
  </si>
  <si>
    <r>
      <t>Zdravotní řez - plocha stromu &lt; 50 m</t>
    </r>
    <r>
      <rPr>
        <sz val="10"/>
        <rFont val="Calibri"/>
        <family val="2"/>
      </rPr>
      <t>²</t>
    </r>
  </si>
  <si>
    <t>Výchovný řez stromy od 4 m do 6 m</t>
  </si>
  <si>
    <r>
      <t>Bezpečnostní řez - plocha stromu 301 - 400 m</t>
    </r>
    <r>
      <rPr>
        <sz val="10"/>
        <rFont val="Calibri"/>
        <family val="2"/>
      </rPr>
      <t>²</t>
    </r>
  </si>
  <si>
    <r>
      <t>Lokální redukce z důvodu stabilizace - plocha stromu 51 - 100 m</t>
    </r>
    <r>
      <rPr>
        <sz val="10"/>
        <rFont val="Calibri"/>
        <family val="2"/>
      </rPr>
      <t>²</t>
    </r>
  </si>
  <si>
    <r>
      <t>Zdravotní řez - plocha stromu 101 - 200 m</t>
    </r>
    <r>
      <rPr>
        <sz val="10"/>
        <rFont val="Calibri"/>
        <family val="2"/>
      </rPr>
      <t>²</t>
    </r>
  </si>
  <si>
    <r>
      <t>Zdravotní řez - plocha stromu 51 - 100 m</t>
    </r>
    <r>
      <rPr>
        <sz val="10"/>
        <rFont val="Calibri"/>
        <family val="2"/>
      </rPr>
      <t>²</t>
    </r>
  </si>
  <si>
    <t>Vazba dynamická (VD-H nebo VD-D) včetně instalace</t>
  </si>
  <si>
    <r>
      <t>Obvodova redukce - plocha stromu 101 - 200 m</t>
    </r>
    <r>
      <rPr>
        <sz val="10"/>
        <rFont val="Calibri"/>
        <family val="2"/>
      </rPr>
      <t>²</t>
    </r>
  </si>
  <si>
    <t>STAVBA: Obnova a založení sídelní zeleně</t>
  </si>
  <si>
    <t>Investor: Město Jablunkov, Dukelská 144, 739 91, Jablunkov</t>
  </si>
  <si>
    <t>1. Kácení a ošetření dřevin</t>
  </si>
  <si>
    <t>2. Výsadba stromů, keřů, cibulovin</t>
  </si>
  <si>
    <t>3. Následná péče</t>
  </si>
  <si>
    <t>mb</t>
  </si>
  <si>
    <t>D+M Ocelové obrubníky vč. kameniva</t>
  </si>
  <si>
    <t>4. Mobiliář</t>
  </si>
  <si>
    <t>Celkový rozpočet</t>
  </si>
  <si>
    <t xml:space="preserve">Kácení vzrostlých stromů </t>
  </si>
  <si>
    <t>Budky pro drobné ptactvo vč. rozmístění a ukotvení</t>
  </si>
  <si>
    <t xml:space="preserve">Odstranění nevhodných náletových dřevin </t>
  </si>
  <si>
    <t>Založení trávníku vč. materiálu</t>
  </si>
  <si>
    <t>Euonymus fortunei 'Coloratus' 538 ks, Vinca minor 363 ks</t>
  </si>
  <si>
    <t>Výsadba alejového, listnatého stromu vel. 16-18 vč. materiálu, viz. PD str.8-11</t>
  </si>
  <si>
    <t>Výsadba jehličnatých stromů a listnatých vícekmenů vč. materiálu, viz. PD str. 8-11</t>
  </si>
  <si>
    <t>Výsadba půdopokryvných keřů</t>
  </si>
  <si>
    <t>Cornus sericea 'Kelseyi' 1229 ks, Cornus stolonifera 'Kelsey' 32 ks, Forsythia viridissima 'Weber's Bronx' 219 ks, Rosa 'The Fairy' 1014 ks, Sorbaria sorbifolia 'Sem' 364 ks, Spiraea japonica 'Goldmound' 997 ks, Syringa meyeri 'Palibin' 37 ks</t>
  </si>
  <si>
    <t xml:space="preserve">Berberis thunbergii 'Red Chief' 521 ks, Exochorda 'The Bride' 15 ks, Philadelphus coronarius 'Aureus' 25 ks, Physocarpus opulifolius 'Dart´s Gold" 505 ks, Ribes alpinum 'Schmidt' 222 ks, Spiraea x cinerea 'Grefsheim' 363 ks, Stephanandra incisa 'Crispa' 406 ks, Symphoricarpos x chenaultii 'Hancock' 943 ks, </t>
  </si>
  <si>
    <t>Acer tataricum 6 ks, Corylus avellana 1 ks, Corylus avellana "Red Majestic" 14 ks, Euonymus alatus 8 ks, Euonymus alatus 'Compactus' 1 ks, Hamamelis x intermedia 'Jelena' 12 ks, Lonicera maackii 3 ks,  Sambucus nigra 'Black Tower' 1 ks, Viburnum opulus "roseum" 1 ks, Viburnum rhytidophyllum 45 ks</t>
  </si>
  <si>
    <t>Cornus alba IVORY HALO 'Bailhalo' 2 ks, Hydrangea paniculata 'Grandiflora' 9 ks, Physocarpus opulifolius 'Diabolo' 7 ks, Sorbaria sorbifolia 82 ks</t>
  </si>
</sst>
</file>

<file path=xl/styles.xml><?xml version="1.0" encoding="utf-8"?>
<styleSheet xmlns="http://schemas.openxmlformats.org/spreadsheetml/2006/main">
  <numFmts count="3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_-* #,##0.0\ &quot;Kč&quot;_-;\-* #,##0.0\ &quot;Kč&quot;_-;_-* &quot;-&quot;??\ &quot;Kč&quot;_-;_-@_-"/>
    <numFmt numFmtId="173" formatCode="_-* #,##0\ &quot;Kč&quot;_-;\-* #,##0\ &quot;Kč&quot;_-;_-* &quot;-&quot;??\ &quot;Kč&quot;_-;_-@_-"/>
    <numFmt numFmtId="174" formatCode="0.0000"/>
    <numFmt numFmtId="175" formatCode="#,##0.00_ ;\-#,##0.00\ "/>
    <numFmt numFmtId="176" formatCode="#,##0.00\ &quot;Kč&quot;"/>
    <numFmt numFmtId="177" formatCode="#,##0\ &quot;Kč&quot;"/>
    <numFmt numFmtId="178" formatCode="#,##0.0"/>
    <numFmt numFmtId="179" formatCode="0.0"/>
    <numFmt numFmtId="180" formatCode="_-* #,##0.00\ [$€-1]_-;\-* #,##0.00\ [$€-1]_-;_-* &quot;-&quot;??\ [$€-1]_-;_-@_-"/>
    <numFmt numFmtId="181" formatCode="&quot;Yes&quot;;&quot;Yes&quot;;&quot;No&quot;"/>
    <numFmt numFmtId="182" formatCode="&quot;True&quot;;&quot;True&quot;;&quot;False&quot;"/>
    <numFmt numFmtId="183" formatCode="&quot;On&quot;;&quot;On&quot;;&quot;Off&quot;"/>
    <numFmt numFmtId="184" formatCode="#\ ##0.00"/>
    <numFmt numFmtId="185" formatCode="#,##0.000"/>
    <numFmt numFmtId="186" formatCode="[$-405]d\.\ mmmm\ yyyy"/>
    <numFmt numFmtId="187" formatCode="[$€-2]\ #\ ##,000_);[Red]\([$€-2]\ #\ ##,000\)"/>
  </numFmts>
  <fonts count="46">
    <font>
      <sz val="10"/>
      <name val="Arial"/>
      <family val="0"/>
    </font>
    <font>
      <sz val="10"/>
      <name val="Century Gothic"/>
      <family val="2"/>
    </font>
    <font>
      <i/>
      <sz val="10"/>
      <name val="Century Gothic"/>
      <family val="2"/>
    </font>
    <font>
      <b/>
      <sz val="10"/>
      <name val="Century Gothic"/>
      <family val="2"/>
    </font>
    <font>
      <sz val="11"/>
      <color indexed="8"/>
      <name val="Calibri"/>
      <family val="2"/>
    </font>
    <font>
      <sz val="8"/>
      <name val="Arial"/>
      <family val="2"/>
    </font>
    <font>
      <sz val="10"/>
      <color indexed="8"/>
      <name val="Century Gothic"/>
      <family val="2"/>
    </font>
    <font>
      <sz val="10"/>
      <name val="Calibri"/>
      <family val="2"/>
    </font>
    <font>
      <b/>
      <sz val="11"/>
      <name val="Century Gothic"/>
      <family val="2"/>
    </font>
    <font>
      <b/>
      <sz val="12"/>
      <name val="Century Gothic"/>
      <family val="2"/>
    </font>
    <font>
      <sz val="9"/>
      <name val="Century Gothic"/>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i/>
      <sz val="9"/>
      <name val="Century Gothic"/>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98">
    <xf numFmtId="0" fontId="0" fillId="0" borderId="0" xfId="0" applyAlignment="1">
      <alignment/>
    </xf>
    <xf numFmtId="0" fontId="1" fillId="0" borderId="0" xfId="0" applyFont="1" applyAlignment="1">
      <alignment/>
    </xf>
    <xf numFmtId="0" fontId="2" fillId="0" borderId="0" xfId="0" applyFont="1" applyAlignment="1">
      <alignment/>
    </xf>
    <xf numFmtId="44" fontId="1" fillId="0" borderId="10" xfId="0" applyNumberFormat="1" applyFont="1" applyBorder="1" applyAlignment="1">
      <alignment horizontal="center" vertical="center" wrapText="1"/>
    </xf>
    <xf numFmtId="0" fontId="3" fillId="0" borderId="0" xfId="0" applyFont="1" applyAlignment="1">
      <alignment/>
    </xf>
    <xf numFmtId="0" fontId="1" fillId="0" borderId="11" xfId="0" applyFont="1" applyBorder="1" applyAlignment="1">
      <alignment/>
    </xf>
    <xf numFmtId="2" fontId="1" fillId="0" borderId="11" xfId="0" applyNumberFormat="1" applyFont="1" applyBorder="1" applyAlignment="1">
      <alignment/>
    </xf>
    <xf numFmtId="0" fontId="2" fillId="0" borderId="0" xfId="0" applyFont="1" applyBorder="1" applyAlignment="1">
      <alignment/>
    </xf>
    <xf numFmtId="2" fontId="2" fillId="0" borderId="0" xfId="0" applyNumberFormat="1" applyFont="1" applyBorder="1" applyAlignment="1">
      <alignment/>
    </xf>
    <xf numFmtId="0" fontId="1" fillId="0" borderId="0" xfId="0" applyFont="1" applyBorder="1" applyAlignment="1">
      <alignment/>
    </xf>
    <xf numFmtId="2" fontId="1" fillId="0" borderId="0" xfId="0" applyNumberFormat="1" applyFont="1" applyBorder="1" applyAlignment="1">
      <alignment/>
    </xf>
    <xf numFmtId="2" fontId="1" fillId="0" borderId="0" xfId="0" applyNumberFormat="1" applyFont="1" applyAlignment="1">
      <alignment horizontal="center"/>
    </xf>
    <xf numFmtId="44" fontId="1" fillId="0" borderId="10" xfId="0" applyNumberFormat="1" applyFont="1" applyBorder="1" applyAlignment="1">
      <alignment horizontal="left" vertical="center" wrapText="1"/>
    </xf>
    <xf numFmtId="44" fontId="1" fillId="0" borderId="10" xfId="0" applyNumberFormat="1" applyFont="1" applyBorder="1" applyAlignment="1">
      <alignment vertical="center" wrapText="1"/>
    </xf>
    <xf numFmtId="2" fontId="6" fillId="0" borderId="10" xfId="0" applyNumberFormat="1" applyFont="1" applyBorder="1" applyAlignment="1">
      <alignment horizontal="right"/>
    </xf>
    <xf numFmtId="44" fontId="1" fillId="0" borderId="10" xfId="0" applyNumberFormat="1" applyFont="1" applyBorder="1" applyAlignment="1">
      <alignment/>
    </xf>
    <xf numFmtId="173" fontId="3" fillId="0" borderId="10" xfId="0" applyNumberFormat="1" applyFont="1" applyBorder="1" applyAlignment="1">
      <alignment horizontal="center" vertical="center" wrapText="1"/>
    </xf>
    <xf numFmtId="0" fontId="3" fillId="0" borderId="10" xfId="0" applyFont="1" applyBorder="1" applyAlignment="1">
      <alignment/>
    </xf>
    <xf numFmtId="2" fontId="1" fillId="0" borderId="0" xfId="0" applyNumberFormat="1" applyFont="1" applyBorder="1" applyAlignment="1">
      <alignment vertical="center" wrapText="1"/>
    </xf>
    <xf numFmtId="44" fontId="1" fillId="0" borderId="0" xfId="0" applyNumberFormat="1" applyFont="1" applyBorder="1" applyAlignment="1">
      <alignment horizontal="left" vertical="center" wrapText="1"/>
    </xf>
    <xf numFmtId="2" fontId="1" fillId="0" borderId="0" xfId="0" applyNumberFormat="1" applyFont="1" applyAlignment="1">
      <alignment/>
    </xf>
    <xf numFmtId="2" fontId="1" fillId="0" borderId="11" xfId="0" applyNumberFormat="1" applyFont="1" applyBorder="1" applyAlignment="1">
      <alignment horizontal="center"/>
    </xf>
    <xf numFmtId="2" fontId="2" fillId="0" borderId="0" xfId="0" applyNumberFormat="1" applyFont="1" applyBorder="1" applyAlignment="1">
      <alignment horizontal="center"/>
    </xf>
    <xf numFmtId="2" fontId="1" fillId="0" borderId="0" xfId="0" applyNumberFormat="1" applyFont="1" applyBorder="1" applyAlignment="1">
      <alignment horizontal="center"/>
    </xf>
    <xf numFmtId="2" fontId="1" fillId="0" borderId="10" xfId="0" applyNumberFormat="1" applyFont="1" applyBorder="1" applyAlignment="1">
      <alignment horizontal="center" vertical="center" wrapText="1"/>
    </xf>
    <xf numFmtId="2" fontId="6" fillId="0" borderId="10" xfId="0" applyNumberFormat="1" applyFont="1" applyBorder="1" applyAlignment="1">
      <alignment horizontal="center"/>
    </xf>
    <xf numFmtId="2" fontId="1" fillId="0" borderId="0" xfId="0" applyNumberFormat="1" applyFont="1" applyBorder="1" applyAlignment="1">
      <alignment horizontal="center" vertical="center" wrapText="1"/>
    </xf>
    <xf numFmtId="1" fontId="1" fillId="0" borderId="0" xfId="0" applyNumberFormat="1" applyFont="1" applyAlignment="1">
      <alignment/>
    </xf>
    <xf numFmtId="1" fontId="1" fillId="0" borderId="0" xfId="0" applyNumberFormat="1" applyFont="1" applyBorder="1" applyAlignment="1">
      <alignment/>
    </xf>
    <xf numFmtId="1" fontId="1" fillId="0" borderId="10" xfId="0" applyNumberFormat="1" applyFont="1" applyBorder="1" applyAlignment="1">
      <alignment horizontal="center" vertical="center" wrapText="1"/>
    </xf>
    <xf numFmtId="0" fontId="1" fillId="0" borderId="10" xfId="37" applyFont="1" applyFill="1" applyBorder="1" applyAlignment="1" applyProtection="1">
      <alignment vertical="center" wrapText="1"/>
      <protection/>
    </xf>
    <xf numFmtId="0" fontId="45" fillId="0" borderId="10" xfId="37" applyFont="1" applyFill="1" applyBorder="1" applyAlignment="1" applyProtection="1">
      <alignment vertical="center" wrapText="1"/>
      <protection/>
    </xf>
    <xf numFmtId="2" fontId="45" fillId="0" borderId="10" xfId="0" applyNumberFormat="1" applyFont="1" applyBorder="1" applyAlignment="1">
      <alignment horizontal="center" vertical="center" wrapText="1"/>
    </xf>
    <xf numFmtId="2" fontId="45" fillId="0" borderId="12" xfId="0" applyNumberFormat="1" applyFont="1" applyBorder="1" applyAlignment="1">
      <alignment horizontal="center" vertical="center" wrapText="1"/>
    </xf>
    <xf numFmtId="2" fontId="1" fillId="0" borderId="12" xfId="0" applyNumberFormat="1" applyFont="1" applyBorder="1" applyAlignment="1">
      <alignment horizontal="right" vertical="center" wrapText="1"/>
    </xf>
    <xf numFmtId="44" fontId="1" fillId="0" borderId="12" xfId="0" applyNumberFormat="1" applyFont="1" applyBorder="1" applyAlignment="1">
      <alignment horizontal="center" vertical="center" wrapText="1"/>
    </xf>
    <xf numFmtId="1" fontId="2" fillId="0" borderId="0" xfId="0" applyNumberFormat="1" applyFont="1" applyBorder="1" applyAlignment="1">
      <alignment horizontal="left"/>
    </xf>
    <xf numFmtId="1" fontId="1" fillId="0" borderId="0" xfId="0" applyNumberFormat="1" applyFont="1" applyAlignment="1">
      <alignment horizontal="left"/>
    </xf>
    <xf numFmtId="44" fontId="3" fillId="0" borderId="10" xfId="0" applyNumberFormat="1" applyFont="1" applyBorder="1" applyAlignment="1">
      <alignment horizontal="left" vertical="center" wrapText="1"/>
    </xf>
    <xf numFmtId="44" fontId="1" fillId="0" borderId="13" xfId="0" applyNumberFormat="1" applyFont="1" applyBorder="1" applyAlignment="1">
      <alignment horizontal="left" vertical="center" wrapText="1"/>
    </xf>
    <xf numFmtId="0" fontId="1" fillId="0" borderId="13" xfId="37" applyFont="1" applyFill="1" applyBorder="1" applyAlignment="1" applyProtection="1">
      <alignment vertical="center" wrapText="1"/>
      <protection/>
    </xf>
    <xf numFmtId="0" fontId="3" fillId="0" borderId="13" xfId="37" applyFont="1" applyFill="1" applyBorder="1" applyAlignment="1" applyProtection="1">
      <alignment vertical="center" wrapText="1"/>
      <protection/>
    </xf>
    <xf numFmtId="1" fontId="1" fillId="0" borderId="10" xfId="0" applyNumberFormat="1" applyFont="1" applyBorder="1" applyAlignment="1">
      <alignment/>
    </xf>
    <xf numFmtId="0" fontId="1" fillId="0" borderId="10" xfId="0" applyFont="1" applyBorder="1" applyAlignment="1">
      <alignment/>
    </xf>
    <xf numFmtId="2" fontId="1" fillId="0" borderId="10" xfId="0" applyNumberFormat="1" applyFont="1" applyBorder="1" applyAlignment="1">
      <alignment/>
    </xf>
    <xf numFmtId="2" fontId="1" fillId="0" borderId="10" xfId="0" applyNumberFormat="1" applyFont="1" applyBorder="1" applyAlignment="1">
      <alignment horizontal="center"/>
    </xf>
    <xf numFmtId="2" fontId="1" fillId="0" borderId="0" xfId="0" applyNumberFormat="1" applyFont="1" applyBorder="1" applyAlignment="1">
      <alignment horizontal="right" vertical="center" wrapText="1"/>
    </xf>
    <xf numFmtId="0" fontId="8" fillId="0" borderId="0" xfId="0" applyFont="1" applyAlignment="1">
      <alignment/>
    </xf>
    <xf numFmtId="44" fontId="1" fillId="0" borderId="10" xfId="40" applyFont="1" applyBorder="1" applyAlignment="1">
      <alignment/>
    </xf>
    <xf numFmtId="44" fontId="3" fillId="0" borderId="14" xfId="0" applyNumberFormat="1" applyFont="1" applyBorder="1" applyAlignment="1">
      <alignment horizontal="left" vertical="center" wrapText="1"/>
    </xf>
    <xf numFmtId="2" fontId="45" fillId="0" borderId="15" xfId="0" applyNumberFormat="1" applyFont="1" applyBorder="1" applyAlignment="1">
      <alignment horizontal="center" vertical="center" wrapText="1"/>
    </xf>
    <xf numFmtId="44" fontId="1" fillId="0" borderId="15"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1" fillId="0" borderId="12" xfId="0" applyNumberFormat="1" applyFont="1" applyBorder="1" applyAlignment="1">
      <alignment vertical="center" wrapText="1"/>
    </xf>
    <xf numFmtId="2" fontId="1" fillId="0" borderId="10" xfId="0" applyNumberFormat="1" applyFont="1" applyBorder="1" applyAlignment="1">
      <alignment/>
    </xf>
    <xf numFmtId="1" fontId="1" fillId="0" borderId="10" xfId="0" applyNumberFormat="1" applyFont="1" applyBorder="1" applyAlignment="1">
      <alignment horizontal="center"/>
    </xf>
    <xf numFmtId="173" fontId="1" fillId="0" borderId="0" xfId="0" applyNumberFormat="1" applyFont="1" applyAlignment="1">
      <alignment/>
    </xf>
    <xf numFmtId="0" fontId="3" fillId="0" borderId="13" xfId="0" applyFont="1" applyBorder="1" applyAlignment="1">
      <alignment/>
    </xf>
    <xf numFmtId="0" fontId="1" fillId="0" borderId="13" xfId="37" applyFont="1" applyFill="1" applyBorder="1" applyAlignment="1" applyProtection="1">
      <alignment horizontal="left" vertical="center" wrapText="1"/>
      <protection/>
    </xf>
    <xf numFmtId="44" fontId="1" fillId="0" borderId="0" xfId="0" applyNumberFormat="1" applyFont="1" applyAlignment="1">
      <alignment/>
    </xf>
    <xf numFmtId="173" fontId="1" fillId="0" borderId="0" xfId="0" applyNumberFormat="1" applyFont="1" applyBorder="1" applyAlignment="1">
      <alignment/>
    </xf>
    <xf numFmtId="2" fontId="45" fillId="0" borderId="0" xfId="0" applyNumberFormat="1" applyFont="1" applyBorder="1" applyAlignment="1">
      <alignment horizontal="center" vertical="center" wrapText="1"/>
    </xf>
    <xf numFmtId="44" fontId="1" fillId="0" borderId="0" xfId="0" applyNumberFormat="1" applyFont="1" applyBorder="1" applyAlignment="1">
      <alignment horizontal="center" vertical="center" wrapText="1"/>
    </xf>
    <xf numFmtId="44" fontId="3" fillId="0" borderId="10" xfId="0" applyNumberFormat="1" applyFont="1" applyBorder="1" applyAlignment="1">
      <alignment/>
    </xf>
    <xf numFmtId="1" fontId="1" fillId="0" borderId="12"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44" fontId="3" fillId="0" borderId="14" xfId="0" applyNumberFormat="1" applyFont="1" applyBorder="1" applyAlignment="1">
      <alignment horizontal="center" vertical="center" wrapText="1"/>
    </xf>
    <xf numFmtId="44" fontId="1" fillId="0" borderId="14" xfId="0" applyNumberFormat="1" applyFont="1" applyBorder="1" applyAlignment="1">
      <alignment horizontal="center" vertical="center" wrapText="1"/>
    </xf>
    <xf numFmtId="2" fontId="1" fillId="0" borderId="14" xfId="0" applyNumberFormat="1" applyFont="1" applyBorder="1" applyAlignment="1">
      <alignment horizontal="right" vertical="center" wrapText="1"/>
    </xf>
    <xf numFmtId="2" fontId="1" fillId="0" borderId="15" xfId="0" applyNumberFormat="1" applyFont="1" applyBorder="1" applyAlignment="1">
      <alignment horizontal="right" vertical="center" wrapText="1"/>
    </xf>
    <xf numFmtId="2" fontId="1" fillId="0" borderId="14" xfId="0" applyNumberFormat="1" applyFont="1" applyBorder="1" applyAlignment="1">
      <alignment horizontal="center" vertical="center" wrapText="1"/>
    </xf>
    <xf numFmtId="44" fontId="1" fillId="0" borderId="11" xfId="0" applyNumberFormat="1" applyFont="1" applyBorder="1" applyAlignment="1">
      <alignment horizontal="center" vertical="center" wrapText="1"/>
    </xf>
    <xf numFmtId="44" fontId="1" fillId="0" borderId="16" xfId="0" applyNumberFormat="1" applyFont="1" applyBorder="1" applyAlignment="1">
      <alignment horizontal="center" vertical="center" wrapText="1"/>
    </xf>
    <xf numFmtId="44" fontId="1" fillId="0" borderId="17" xfId="0" applyNumberFormat="1" applyFont="1" applyBorder="1" applyAlignment="1">
      <alignment horizontal="left" vertical="center" wrapText="1"/>
    </xf>
    <xf numFmtId="2" fontId="1" fillId="0" borderId="12"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0" fontId="1" fillId="0" borderId="15" xfId="37" applyFont="1" applyFill="1" applyBorder="1" applyAlignment="1" applyProtection="1">
      <alignment vertical="center" wrapText="1"/>
      <protection/>
    </xf>
    <xf numFmtId="0" fontId="1" fillId="0" borderId="14" xfId="37" applyFont="1" applyFill="1" applyBorder="1" applyAlignment="1" applyProtection="1">
      <alignment vertical="center" wrapText="1"/>
      <protection/>
    </xf>
    <xf numFmtId="2" fontId="1" fillId="0" borderId="15" xfId="0" applyNumberFormat="1" applyFont="1" applyBorder="1" applyAlignment="1">
      <alignment horizontal="center" vertical="center" wrapText="1"/>
    </xf>
    <xf numFmtId="0" fontId="1" fillId="0" borderId="10" xfId="0" applyFont="1" applyBorder="1" applyAlignment="1">
      <alignment wrapText="1"/>
    </xf>
    <xf numFmtId="44" fontId="1" fillId="0" borderId="10" xfId="0" applyNumberFormat="1" applyFont="1" applyFill="1" applyBorder="1" applyAlignment="1">
      <alignment horizontal="center" vertical="center" wrapText="1"/>
    </xf>
    <xf numFmtId="0" fontId="1" fillId="0" borderId="0" xfId="0" applyFont="1" applyBorder="1" applyAlignment="1">
      <alignment wrapText="1"/>
    </xf>
    <xf numFmtId="44" fontId="1" fillId="0" borderId="0" xfId="40" applyFont="1" applyBorder="1" applyAlignment="1">
      <alignment/>
    </xf>
    <xf numFmtId="1" fontId="1" fillId="0" borderId="14" xfId="0" applyNumberFormat="1" applyFont="1" applyBorder="1" applyAlignment="1">
      <alignment horizontal="center"/>
    </xf>
    <xf numFmtId="2" fontId="1" fillId="0" borderId="14" xfId="0" applyNumberFormat="1" applyFont="1" applyBorder="1" applyAlignment="1">
      <alignment vertical="center" wrapText="1"/>
    </xf>
    <xf numFmtId="0" fontId="10" fillId="0" borderId="0" xfId="0" applyFont="1" applyBorder="1" applyAlignment="1">
      <alignment wrapText="1"/>
    </xf>
    <xf numFmtId="1" fontId="1" fillId="0" borderId="12" xfId="0" applyNumberFormat="1" applyFont="1" applyBorder="1" applyAlignment="1">
      <alignment horizontal="center"/>
    </xf>
    <xf numFmtId="44" fontId="1" fillId="0" borderId="14" xfId="0" applyNumberFormat="1" applyFont="1" applyFill="1" applyBorder="1" applyAlignment="1">
      <alignment horizontal="center" vertical="center" wrapText="1"/>
    </xf>
    <xf numFmtId="44" fontId="1" fillId="0" borderId="12" xfId="0" applyNumberFormat="1" applyFont="1" applyFill="1" applyBorder="1" applyAlignment="1">
      <alignment horizontal="center" vertical="center" wrapText="1"/>
    </xf>
    <xf numFmtId="44" fontId="1" fillId="0" borderId="17" xfId="0" applyNumberFormat="1" applyFont="1" applyFill="1" applyBorder="1" applyAlignment="1">
      <alignment horizontal="center" vertical="center" wrapText="1"/>
    </xf>
    <xf numFmtId="44" fontId="1" fillId="0" borderId="18" xfId="0" applyNumberFormat="1" applyFont="1" applyFill="1" applyBorder="1" applyAlignment="1">
      <alignment horizontal="center" vertical="center" wrapText="1"/>
    </xf>
    <xf numFmtId="44" fontId="1" fillId="0" borderId="19" xfId="0" applyNumberFormat="1" applyFont="1" applyFill="1" applyBorder="1" applyAlignment="1">
      <alignment horizontal="center" vertical="center" wrapText="1"/>
    </xf>
    <xf numFmtId="0" fontId="1" fillId="0" borderId="10" xfId="0" applyFont="1" applyFill="1" applyBorder="1" applyAlignment="1">
      <alignment/>
    </xf>
    <xf numFmtId="44" fontId="1" fillId="0" borderId="10" xfId="0" applyNumberFormat="1" applyFont="1" applyFill="1" applyBorder="1" applyAlignment="1">
      <alignment/>
    </xf>
    <xf numFmtId="0" fontId="9" fillId="0" borderId="10" xfId="0" applyFont="1" applyBorder="1" applyAlignment="1">
      <alignment horizontal="left"/>
    </xf>
    <xf numFmtId="0" fontId="27" fillId="0" borderId="12" xfId="0" applyFont="1" applyBorder="1" applyAlignment="1">
      <alignment wrapText="1"/>
    </xf>
    <xf numFmtId="0" fontId="27" fillId="0" borderId="0" xfId="0" applyFont="1" applyAlignment="1">
      <alignment wrapText="1"/>
    </xf>
    <xf numFmtId="0" fontId="27" fillId="0" borderId="0" xfId="0" applyFont="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Excel Built-in Normal 2"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6"/>
  <sheetViews>
    <sheetView tabSelected="1" view="pageBreakPreview" zoomScale="90" zoomScaleSheetLayoutView="90" zoomScalePageLayoutView="0" workbookViewId="0" topLeftCell="A1">
      <pane ySplit="1" topLeftCell="A2" activePane="bottomLeft" state="frozen"/>
      <selection pane="topLeft" activeCell="A1" sqref="A1"/>
      <selection pane="bottomLeft" activeCell="B42" sqref="B42"/>
    </sheetView>
  </sheetViews>
  <sheetFormatPr defaultColWidth="9.28125" defaultRowHeight="12.75"/>
  <cols>
    <col min="1" max="1" width="6.140625" style="27" customWidth="1"/>
    <col min="2" max="2" width="75.57421875" style="1" customWidth="1"/>
    <col min="3" max="3" width="11.421875" style="20" customWidth="1"/>
    <col min="4" max="4" width="10.00390625" style="11" customWidth="1"/>
    <col min="5" max="5" width="13.8515625" style="1" customWidth="1"/>
    <col min="6" max="6" width="9.28125" style="1" hidden="1" customWidth="1"/>
    <col min="7" max="7" width="16.7109375" style="1" customWidth="1"/>
    <col min="8" max="10" width="15.8515625" style="1" bestFit="1" customWidth="1"/>
    <col min="11" max="16384" width="9.28125" style="1" customWidth="1"/>
  </cols>
  <sheetData>
    <row r="1" spans="2:7" ht="5.25" customHeight="1">
      <c r="B1" s="5"/>
      <c r="C1" s="6"/>
      <c r="D1" s="21"/>
      <c r="E1" s="5"/>
      <c r="F1" s="5"/>
      <c r="G1" s="5"/>
    </row>
    <row r="2" spans="1:6" s="2" customFormat="1" ht="12.75">
      <c r="A2" s="36" t="s">
        <v>35</v>
      </c>
      <c r="B2" s="7"/>
      <c r="C2" s="8"/>
      <c r="D2" s="22"/>
      <c r="E2" s="7"/>
      <c r="F2" s="7"/>
    </row>
    <row r="3" spans="1:6" ht="5.25" customHeight="1">
      <c r="A3" s="28"/>
      <c r="B3" s="9"/>
      <c r="C3" s="10"/>
      <c r="D3" s="23"/>
      <c r="E3" s="9"/>
      <c r="F3" s="9"/>
    </row>
    <row r="4" spans="1:3" ht="13.5">
      <c r="A4" s="37" t="s">
        <v>34</v>
      </c>
      <c r="B4" s="4"/>
      <c r="C4" s="11"/>
    </row>
    <row r="5" ht="5.25" customHeight="1">
      <c r="C5" s="11"/>
    </row>
    <row r="6" spans="2:3" ht="15">
      <c r="B6" s="47"/>
      <c r="C6" s="11"/>
    </row>
    <row r="7" ht="4.5" customHeight="1">
      <c r="C7" s="11"/>
    </row>
    <row r="8" spans="1:7" ht="15.75">
      <c r="A8" s="29"/>
      <c r="B8" s="94" t="s">
        <v>42</v>
      </c>
      <c r="C8" s="14"/>
      <c r="D8" s="25"/>
      <c r="E8" s="15"/>
      <c r="F8" s="15"/>
      <c r="G8" s="16"/>
    </row>
    <row r="9" spans="1:7" ht="13.5">
      <c r="A9" s="29"/>
      <c r="B9" s="17"/>
      <c r="C9" s="14"/>
      <c r="D9" s="25"/>
      <c r="E9" s="15"/>
      <c r="F9" s="15"/>
      <c r="G9" s="16"/>
    </row>
    <row r="10" spans="1:7" ht="13.5">
      <c r="A10" s="42"/>
      <c r="B10" s="38" t="s">
        <v>36</v>
      </c>
      <c r="C10" s="44"/>
      <c r="D10" s="45"/>
      <c r="E10" s="43"/>
      <c r="F10" s="43"/>
      <c r="G10" s="43"/>
    </row>
    <row r="11" spans="1:7" ht="13.5">
      <c r="A11" s="83">
        <v>1</v>
      </c>
      <c r="B11" s="73" t="s">
        <v>43</v>
      </c>
      <c r="C11" s="67" t="s">
        <v>3</v>
      </c>
      <c r="D11" s="68">
        <v>56</v>
      </c>
      <c r="E11" s="66"/>
      <c r="F11" s="66"/>
      <c r="G11" s="87">
        <f>D11*E11</f>
        <v>0</v>
      </c>
    </row>
    <row r="12" spans="1:7" ht="13.5">
      <c r="A12" s="55">
        <v>2</v>
      </c>
      <c r="B12" s="12" t="s">
        <v>17</v>
      </c>
      <c r="C12" s="32" t="s">
        <v>3</v>
      </c>
      <c r="D12" s="52">
        <v>56</v>
      </c>
      <c r="E12" s="3"/>
      <c r="F12" s="3"/>
      <c r="G12" s="80">
        <f>D12*E12</f>
        <v>0</v>
      </c>
    </row>
    <row r="13" spans="1:7" ht="13.5">
      <c r="A13" s="55">
        <v>3</v>
      </c>
      <c r="B13" s="12" t="s">
        <v>21</v>
      </c>
      <c r="C13" s="32" t="s">
        <v>3</v>
      </c>
      <c r="D13" s="52">
        <v>6</v>
      </c>
      <c r="E13" s="3"/>
      <c r="F13" s="3"/>
      <c r="G13" s="80">
        <f>D13*E13</f>
        <v>0</v>
      </c>
    </row>
    <row r="14" spans="1:7" ht="13.5">
      <c r="A14" s="55">
        <v>4</v>
      </c>
      <c r="B14" s="12" t="s">
        <v>19</v>
      </c>
      <c r="C14" s="32" t="s">
        <v>3</v>
      </c>
      <c r="D14" s="52">
        <v>16</v>
      </c>
      <c r="E14" s="3"/>
      <c r="F14" s="3"/>
      <c r="G14" s="80">
        <f>D14*E14</f>
        <v>0</v>
      </c>
    </row>
    <row r="15" spans="1:7" ht="13.5">
      <c r="A15" s="55">
        <v>5</v>
      </c>
      <c r="B15" s="12" t="s">
        <v>18</v>
      </c>
      <c r="C15" s="32" t="s">
        <v>3</v>
      </c>
      <c r="D15" s="52">
        <v>29</v>
      </c>
      <c r="E15" s="3"/>
      <c r="F15" s="3"/>
      <c r="G15" s="80">
        <f>D15*E15</f>
        <v>0</v>
      </c>
    </row>
    <row r="16" spans="1:7" ht="13.5">
      <c r="A16" s="55">
        <v>6</v>
      </c>
      <c r="B16" s="12" t="s">
        <v>28</v>
      </c>
      <c r="C16" s="32" t="s">
        <v>3</v>
      </c>
      <c r="D16" s="52">
        <v>1</v>
      </c>
      <c r="E16" s="3"/>
      <c r="F16" s="3"/>
      <c r="G16" s="80">
        <f>D16*E16</f>
        <v>0</v>
      </c>
    </row>
    <row r="17" spans="1:7" ht="13.5">
      <c r="A17" s="55">
        <v>7</v>
      </c>
      <c r="B17" s="12" t="s">
        <v>20</v>
      </c>
      <c r="C17" s="32" t="s">
        <v>3</v>
      </c>
      <c r="D17" s="52">
        <v>22</v>
      </c>
      <c r="E17" s="3"/>
      <c r="F17" s="3"/>
      <c r="G17" s="80">
        <f>D17*E17</f>
        <v>0</v>
      </c>
    </row>
    <row r="18" spans="1:13" ht="13.5">
      <c r="A18" s="55">
        <v>8</v>
      </c>
      <c r="B18" s="12" t="s">
        <v>22</v>
      </c>
      <c r="C18" s="32" t="s">
        <v>3</v>
      </c>
      <c r="D18" s="52">
        <v>3</v>
      </c>
      <c r="E18" s="3"/>
      <c r="F18" s="3"/>
      <c r="G18" s="80">
        <f aca="true" t="shared" si="0" ref="G18:G45">D18*E18</f>
        <v>0</v>
      </c>
      <c r="H18" s="9"/>
      <c r="I18" s="9"/>
      <c r="J18" s="9"/>
      <c r="K18" s="9"/>
      <c r="L18" s="9"/>
      <c r="M18" s="9"/>
    </row>
    <row r="19" spans="1:13" ht="13.5">
      <c r="A19" s="55">
        <v>9</v>
      </c>
      <c r="B19" s="12" t="s">
        <v>23</v>
      </c>
      <c r="C19" s="32" t="s">
        <v>3</v>
      </c>
      <c r="D19" s="52">
        <v>1</v>
      </c>
      <c r="E19" s="3"/>
      <c r="F19" s="3"/>
      <c r="G19" s="80">
        <f t="shared" si="0"/>
        <v>0</v>
      </c>
      <c r="H19" s="9"/>
      <c r="I19" s="60"/>
      <c r="J19" s="9"/>
      <c r="K19" s="9"/>
      <c r="L19" s="9"/>
      <c r="M19" s="9"/>
    </row>
    <row r="20" spans="1:13" ht="13.5">
      <c r="A20" s="55">
        <v>10</v>
      </c>
      <c r="B20" s="12" t="s">
        <v>25</v>
      </c>
      <c r="C20" s="32" t="s">
        <v>3</v>
      </c>
      <c r="D20" s="52">
        <v>9</v>
      </c>
      <c r="E20" s="3"/>
      <c r="F20" s="3"/>
      <c r="G20" s="80">
        <f t="shared" si="0"/>
        <v>0</v>
      </c>
      <c r="H20" s="19"/>
      <c r="I20" s="61"/>
      <c r="J20" s="46"/>
      <c r="K20" s="62"/>
      <c r="L20" s="62"/>
      <c r="M20" s="62"/>
    </row>
    <row r="21" spans="1:13" ht="13.5">
      <c r="A21" s="55">
        <v>11</v>
      </c>
      <c r="B21" s="12" t="s">
        <v>29</v>
      </c>
      <c r="C21" s="24" t="s">
        <v>3</v>
      </c>
      <c r="D21" s="52">
        <v>3</v>
      </c>
      <c r="E21" s="3"/>
      <c r="F21" s="3">
        <f>D21*E21</f>
        <v>0</v>
      </c>
      <c r="G21" s="80">
        <f t="shared" si="0"/>
        <v>0</v>
      </c>
      <c r="H21" s="19"/>
      <c r="I21" s="61"/>
      <c r="J21" s="46"/>
      <c r="K21" s="62"/>
      <c r="L21" s="62"/>
      <c r="M21" s="62"/>
    </row>
    <row r="22" spans="1:13" ht="13.5">
      <c r="A22" s="55">
        <v>12</v>
      </c>
      <c r="B22" s="12" t="s">
        <v>24</v>
      </c>
      <c r="C22" s="32" t="s">
        <v>3</v>
      </c>
      <c r="D22" s="52">
        <v>4</v>
      </c>
      <c r="E22" s="3"/>
      <c r="F22" s="3"/>
      <c r="G22" s="80">
        <f t="shared" si="0"/>
        <v>0</v>
      </c>
      <c r="H22" s="19"/>
      <c r="I22" s="26"/>
      <c r="J22" s="46"/>
      <c r="K22" s="62"/>
      <c r="L22" s="62"/>
      <c r="M22" s="62"/>
    </row>
    <row r="23" spans="1:13" ht="13.5">
      <c r="A23" s="55">
        <v>13</v>
      </c>
      <c r="B23" s="12" t="s">
        <v>26</v>
      </c>
      <c r="C23" s="32" t="s">
        <v>3</v>
      </c>
      <c r="D23" s="52">
        <v>10</v>
      </c>
      <c r="E23" s="3"/>
      <c r="F23" s="3"/>
      <c r="G23" s="80">
        <f t="shared" si="0"/>
        <v>0</v>
      </c>
      <c r="H23" s="19"/>
      <c r="I23" s="26"/>
      <c r="J23" s="46"/>
      <c r="K23" s="62"/>
      <c r="L23" s="62"/>
      <c r="M23" s="62"/>
    </row>
    <row r="24" spans="1:13" ht="13.5">
      <c r="A24" s="55">
        <v>14</v>
      </c>
      <c r="B24" s="12" t="s">
        <v>31</v>
      </c>
      <c r="C24" s="32" t="s">
        <v>3</v>
      </c>
      <c r="D24" s="52">
        <v>3</v>
      </c>
      <c r="E24" s="3"/>
      <c r="F24" s="3">
        <f aca="true" t="shared" si="1" ref="F24:F45">D24*E24</f>
        <v>0</v>
      </c>
      <c r="G24" s="80">
        <f t="shared" si="0"/>
        <v>0</v>
      </c>
      <c r="H24" s="9"/>
      <c r="I24" s="9"/>
      <c r="J24" s="9"/>
      <c r="K24" s="9"/>
      <c r="L24" s="9"/>
      <c r="M24" s="9"/>
    </row>
    <row r="25" spans="1:7" ht="13.5">
      <c r="A25" s="55">
        <v>15</v>
      </c>
      <c r="B25" s="12" t="s">
        <v>30</v>
      </c>
      <c r="C25" s="32" t="s">
        <v>3</v>
      </c>
      <c r="D25" s="52">
        <v>10</v>
      </c>
      <c r="E25" s="3"/>
      <c r="F25" s="3">
        <f t="shared" si="1"/>
        <v>0</v>
      </c>
      <c r="G25" s="80">
        <f t="shared" si="0"/>
        <v>0</v>
      </c>
    </row>
    <row r="26" spans="1:7" ht="13.5">
      <c r="A26" s="55">
        <v>16</v>
      </c>
      <c r="B26" s="30" t="s">
        <v>33</v>
      </c>
      <c r="C26" s="32" t="s">
        <v>3</v>
      </c>
      <c r="D26" s="52">
        <v>1</v>
      </c>
      <c r="E26" s="3"/>
      <c r="F26" s="3">
        <f t="shared" si="1"/>
        <v>0</v>
      </c>
      <c r="G26" s="80">
        <f t="shared" si="0"/>
        <v>0</v>
      </c>
    </row>
    <row r="27" spans="1:7" ht="13.5">
      <c r="A27" s="55">
        <v>17</v>
      </c>
      <c r="B27" s="30" t="s">
        <v>32</v>
      </c>
      <c r="C27" s="32" t="s">
        <v>3</v>
      </c>
      <c r="D27" s="52">
        <v>7</v>
      </c>
      <c r="E27" s="3"/>
      <c r="F27" s="3">
        <f t="shared" si="1"/>
        <v>0</v>
      </c>
      <c r="G27" s="80">
        <f t="shared" si="0"/>
        <v>0</v>
      </c>
    </row>
    <row r="28" spans="1:7" ht="13.5">
      <c r="A28" s="55">
        <v>18</v>
      </c>
      <c r="B28" s="13" t="s">
        <v>27</v>
      </c>
      <c r="C28" s="32" t="s">
        <v>3</v>
      </c>
      <c r="D28" s="52">
        <v>3</v>
      </c>
      <c r="E28" s="3"/>
      <c r="F28" s="3">
        <f t="shared" si="1"/>
        <v>0</v>
      </c>
      <c r="G28" s="80">
        <f t="shared" si="0"/>
        <v>0</v>
      </c>
    </row>
    <row r="29" spans="1:7" ht="13.5">
      <c r="A29" s="55">
        <v>19</v>
      </c>
      <c r="B29" s="30" t="s">
        <v>44</v>
      </c>
      <c r="C29" s="24" t="s">
        <v>3</v>
      </c>
      <c r="D29" s="52">
        <v>20</v>
      </c>
      <c r="E29" s="3"/>
      <c r="F29" s="3">
        <f t="shared" si="1"/>
        <v>0</v>
      </c>
      <c r="G29" s="80">
        <f t="shared" si="0"/>
        <v>0</v>
      </c>
    </row>
    <row r="30" spans="1:7" ht="13.5">
      <c r="A30" s="55">
        <v>20</v>
      </c>
      <c r="B30" s="31" t="s">
        <v>45</v>
      </c>
      <c r="C30" s="32" t="s">
        <v>4</v>
      </c>
      <c r="D30" s="52">
        <v>421</v>
      </c>
      <c r="E30" s="3"/>
      <c r="F30" s="3">
        <f t="shared" si="1"/>
        <v>0</v>
      </c>
      <c r="G30" s="80">
        <f t="shared" si="0"/>
        <v>0</v>
      </c>
    </row>
    <row r="31" spans="1:7" ht="13.5">
      <c r="A31" s="55">
        <v>21</v>
      </c>
      <c r="B31" s="39" t="s">
        <v>46</v>
      </c>
      <c r="C31" s="33" t="s">
        <v>4</v>
      </c>
      <c r="D31" s="53">
        <v>533</v>
      </c>
      <c r="E31" s="35"/>
      <c r="F31" s="35">
        <f t="shared" si="1"/>
        <v>0</v>
      </c>
      <c r="G31" s="88">
        <f t="shared" si="0"/>
        <v>0</v>
      </c>
    </row>
    <row r="32" spans="2:9" ht="13.5">
      <c r="B32" s="49" t="s">
        <v>37</v>
      </c>
      <c r="C32" s="50"/>
      <c r="D32" s="18"/>
      <c r="E32" s="51"/>
      <c r="F32" s="35"/>
      <c r="G32" s="88"/>
      <c r="H32" s="59"/>
      <c r="I32" s="59"/>
    </row>
    <row r="33" spans="1:9" ht="13.5">
      <c r="A33" s="55">
        <v>22</v>
      </c>
      <c r="B33" s="30" t="s">
        <v>48</v>
      </c>
      <c r="C33" s="24" t="s">
        <v>3</v>
      </c>
      <c r="D33" s="52">
        <v>86</v>
      </c>
      <c r="E33" s="3"/>
      <c r="F33" s="3">
        <f t="shared" si="1"/>
        <v>0</v>
      </c>
      <c r="G33" s="80">
        <f t="shared" si="0"/>
        <v>0</v>
      </c>
      <c r="I33" s="56"/>
    </row>
    <row r="34" spans="1:7" ht="27">
      <c r="A34" s="55">
        <v>23</v>
      </c>
      <c r="B34" s="30" t="s">
        <v>49</v>
      </c>
      <c r="C34" s="24" t="s">
        <v>3</v>
      </c>
      <c r="D34" s="52">
        <v>50</v>
      </c>
      <c r="E34" s="3"/>
      <c r="F34" s="3">
        <f t="shared" si="1"/>
        <v>0</v>
      </c>
      <c r="G34" s="80">
        <f t="shared" si="0"/>
        <v>0</v>
      </c>
    </row>
    <row r="35" spans="1:7" ht="13.5">
      <c r="A35" s="65">
        <v>24</v>
      </c>
      <c r="B35" s="77" t="s">
        <v>50</v>
      </c>
      <c r="C35" s="70" t="s">
        <v>3</v>
      </c>
      <c r="D35" s="68">
        <v>901</v>
      </c>
      <c r="E35" s="67"/>
      <c r="F35" s="71"/>
      <c r="G35" s="89">
        <f t="shared" si="0"/>
        <v>0</v>
      </c>
    </row>
    <row r="36" spans="1:7" ht="13.5">
      <c r="A36" s="75"/>
      <c r="B36" s="97" t="s">
        <v>47</v>
      </c>
      <c r="C36" s="78"/>
      <c r="D36" s="69"/>
      <c r="E36" s="51"/>
      <c r="F36" s="62"/>
      <c r="G36" s="90"/>
    </row>
    <row r="37" spans="1:7" ht="13.5">
      <c r="A37" s="83">
        <v>25</v>
      </c>
      <c r="B37" s="77" t="s">
        <v>5</v>
      </c>
      <c r="C37" s="70" t="s">
        <v>3</v>
      </c>
      <c r="D37" s="84">
        <v>3892</v>
      </c>
      <c r="E37" s="67"/>
      <c r="F37" s="71">
        <f t="shared" si="1"/>
        <v>0</v>
      </c>
      <c r="G37" s="87">
        <f t="shared" si="0"/>
        <v>0</v>
      </c>
    </row>
    <row r="38" spans="1:9" ht="40.5">
      <c r="A38" s="86"/>
      <c r="B38" s="95" t="s">
        <v>51</v>
      </c>
      <c r="C38" s="74"/>
      <c r="D38" s="53"/>
      <c r="E38" s="35"/>
      <c r="F38" s="72"/>
      <c r="G38" s="88"/>
      <c r="I38" s="9"/>
    </row>
    <row r="39" spans="1:9" ht="13.5">
      <c r="A39" s="83">
        <v>26</v>
      </c>
      <c r="B39" s="77" t="s">
        <v>6</v>
      </c>
      <c r="C39" s="70" t="s">
        <v>3</v>
      </c>
      <c r="D39" s="84">
        <v>3000</v>
      </c>
      <c r="E39" s="67"/>
      <c r="F39" s="62">
        <f t="shared" si="1"/>
        <v>0</v>
      </c>
      <c r="G39" s="87">
        <f t="shared" si="0"/>
        <v>0</v>
      </c>
      <c r="I39" s="9"/>
    </row>
    <row r="40" spans="1:9" ht="54.75">
      <c r="A40" s="86"/>
      <c r="B40" s="95" t="s">
        <v>52</v>
      </c>
      <c r="C40" s="74"/>
      <c r="D40" s="53"/>
      <c r="E40" s="35"/>
      <c r="F40" s="72"/>
      <c r="G40" s="88"/>
      <c r="H40" s="85"/>
      <c r="I40" s="9"/>
    </row>
    <row r="41" spans="1:9" ht="13.5">
      <c r="A41" s="75">
        <v>27</v>
      </c>
      <c r="B41" s="76" t="s">
        <v>7</v>
      </c>
      <c r="C41" s="78" t="s">
        <v>3</v>
      </c>
      <c r="D41" s="69">
        <v>100</v>
      </c>
      <c r="E41" s="51"/>
      <c r="F41" s="62"/>
      <c r="G41" s="90">
        <f>D41*E41</f>
        <v>0</v>
      </c>
      <c r="I41" s="9"/>
    </row>
    <row r="42" spans="1:9" ht="27">
      <c r="A42" s="64"/>
      <c r="B42" s="96" t="s">
        <v>54</v>
      </c>
      <c r="C42" s="74"/>
      <c r="D42" s="34"/>
      <c r="E42" s="35"/>
      <c r="F42" s="72"/>
      <c r="G42" s="91"/>
      <c r="I42" s="9"/>
    </row>
    <row r="43" spans="1:7" ht="13.5">
      <c r="A43" s="65">
        <v>28</v>
      </c>
      <c r="B43" s="77" t="s">
        <v>8</v>
      </c>
      <c r="C43" s="70" t="s">
        <v>3</v>
      </c>
      <c r="D43" s="68">
        <v>92</v>
      </c>
      <c r="E43" s="67"/>
      <c r="F43" s="71"/>
      <c r="G43" s="89">
        <f>D43*E43</f>
        <v>0</v>
      </c>
    </row>
    <row r="44" spans="1:7" ht="54">
      <c r="A44" s="64"/>
      <c r="B44" s="95" t="s">
        <v>53</v>
      </c>
      <c r="C44" s="74"/>
      <c r="D44" s="34"/>
      <c r="E44" s="35"/>
      <c r="F44" s="72"/>
      <c r="G44" s="91"/>
    </row>
    <row r="45" spans="1:7" ht="13.5">
      <c r="A45" s="55">
        <v>29</v>
      </c>
      <c r="B45" s="40" t="s">
        <v>14</v>
      </c>
      <c r="C45" s="24" t="s">
        <v>3</v>
      </c>
      <c r="D45" s="52">
        <v>24174</v>
      </c>
      <c r="E45" s="3"/>
      <c r="F45" s="3">
        <f t="shared" si="1"/>
        <v>0</v>
      </c>
      <c r="G45" s="80">
        <f t="shared" si="0"/>
        <v>0</v>
      </c>
    </row>
    <row r="46" spans="1:8" ht="13.5">
      <c r="A46" s="42"/>
      <c r="B46" s="41" t="s">
        <v>38</v>
      </c>
      <c r="C46" s="24"/>
      <c r="D46" s="52"/>
      <c r="E46" s="3"/>
      <c r="F46" s="3"/>
      <c r="G46" s="80"/>
      <c r="H46" s="59"/>
    </row>
    <row r="47" spans="1:7" ht="13.5">
      <c r="A47" s="42"/>
      <c r="B47" s="41" t="s">
        <v>9</v>
      </c>
      <c r="C47" s="24"/>
      <c r="D47" s="52"/>
      <c r="E47" s="3"/>
      <c r="F47" s="3"/>
      <c r="G47" s="80"/>
    </row>
    <row r="48" spans="1:7" ht="13.5">
      <c r="A48" s="55">
        <v>30</v>
      </c>
      <c r="B48" s="40" t="s">
        <v>10</v>
      </c>
      <c r="C48" s="24" t="s">
        <v>3</v>
      </c>
      <c r="D48" s="52">
        <v>136</v>
      </c>
      <c r="E48" s="3"/>
      <c r="F48" s="3"/>
      <c r="G48" s="80">
        <f>D48*E48</f>
        <v>0</v>
      </c>
    </row>
    <row r="49" spans="1:7" ht="13.5">
      <c r="A49" s="55">
        <v>31</v>
      </c>
      <c r="B49" s="40" t="s">
        <v>11</v>
      </c>
      <c r="C49" s="24" t="s">
        <v>3</v>
      </c>
      <c r="D49" s="52">
        <v>107</v>
      </c>
      <c r="E49" s="3"/>
      <c r="F49" s="3"/>
      <c r="G49" s="80">
        <f>D49*E49</f>
        <v>0</v>
      </c>
    </row>
    <row r="50" spans="1:7" ht="13.5">
      <c r="A50" s="55">
        <v>32</v>
      </c>
      <c r="B50" s="40" t="s">
        <v>12</v>
      </c>
      <c r="C50" s="32" t="s">
        <v>4</v>
      </c>
      <c r="D50" s="52">
        <v>2820</v>
      </c>
      <c r="E50" s="3"/>
      <c r="F50" s="3"/>
      <c r="G50" s="80">
        <f>D50*E50</f>
        <v>0</v>
      </c>
    </row>
    <row r="51" spans="1:7" ht="13.5">
      <c r="A51" s="42"/>
      <c r="B51" s="41" t="s">
        <v>13</v>
      </c>
      <c r="C51" s="32"/>
      <c r="D51" s="52"/>
      <c r="E51" s="3"/>
      <c r="F51" s="3"/>
      <c r="G51" s="80"/>
    </row>
    <row r="52" spans="1:10" ht="13.5">
      <c r="A52" s="55">
        <v>33</v>
      </c>
      <c r="B52" s="40" t="s">
        <v>10</v>
      </c>
      <c r="C52" s="24" t="s">
        <v>3</v>
      </c>
      <c r="D52" s="52">
        <v>136</v>
      </c>
      <c r="E52" s="3"/>
      <c r="F52" s="3"/>
      <c r="G52" s="80">
        <f>D52*E52</f>
        <v>0</v>
      </c>
      <c r="J52" s="59"/>
    </row>
    <row r="53" spans="1:7" ht="13.5">
      <c r="A53" s="55">
        <v>34</v>
      </c>
      <c r="B53" s="40" t="s">
        <v>11</v>
      </c>
      <c r="C53" s="24" t="s">
        <v>3</v>
      </c>
      <c r="D53" s="52">
        <v>107</v>
      </c>
      <c r="E53" s="3"/>
      <c r="F53" s="3"/>
      <c r="G53" s="80">
        <f>D53*E53</f>
        <v>0</v>
      </c>
    </row>
    <row r="54" spans="1:7" ht="13.5">
      <c r="A54" s="55">
        <v>35</v>
      </c>
      <c r="B54" s="40" t="s">
        <v>12</v>
      </c>
      <c r="C54" s="32" t="s">
        <v>4</v>
      </c>
      <c r="D54" s="52">
        <v>2820</v>
      </c>
      <c r="E54" s="3"/>
      <c r="F54" s="3"/>
      <c r="G54" s="80">
        <f>D54*E54</f>
        <v>0</v>
      </c>
    </row>
    <row r="55" spans="1:8" ht="13.5">
      <c r="A55" s="55"/>
      <c r="B55" s="57" t="s">
        <v>41</v>
      </c>
      <c r="C55" s="44"/>
      <c r="D55" s="54"/>
      <c r="E55" s="43"/>
      <c r="F55" s="43"/>
      <c r="G55" s="92"/>
      <c r="H55" s="59"/>
    </row>
    <row r="56" spans="1:7" ht="13.5">
      <c r="A56" s="55">
        <v>36</v>
      </c>
      <c r="B56" s="58" t="s">
        <v>15</v>
      </c>
      <c r="C56" s="32" t="s">
        <v>3</v>
      </c>
      <c r="D56" s="54">
        <v>12</v>
      </c>
      <c r="E56" s="48"/>
      <c r="F56" s="43"/>
      <c r="G56" s="93">
        <f>D56*E56</f>
        <v>0</v>
      </c>
    </row>
    <row r="57" spans="1:7" ht="13.5">
      <c r="A57" s="55">
        <v>37</v>
      </c>
      <c r="B57" s="39" t="s">
        <v>16</v>
      </c>
      <c r="C57" s="24" t="s">
        <v>3</v>
      </c>
      <c r="D57" s="54">
        <v>12</v>
      </c>
      <c r="E57" s="48"/>
      <c r="F57" s="43"/>
      <c r="G57" s="93">
        <f>D57*E57</f>
        <v>0</v>
      </c>
    </row>
    <row r="58" spans="1:7" ht="13.5">
      <c r="A58" s="55">
        <v>38</v>
      </c>
      <c r="B58" s="39" t="s">
        <v>40</v>
      </c>
      <c r="C58" s="45" t="s">
        <v>39</v>
      </c>
      <c r="D58" s="54">
        <v>88.8</v>
      </c>
      <c r="E58" s="48"/>
      <c r="F58" s="43"/>
      <c r="G58" s="93">
        <f>D58*E58</f>
        <v>0</v>
      </c>
    </row>
    <row r="59" spans="1:7" ht="13.5">
      <c r="A59" s="55"/>
      <c r="B59" s="39"/>
      <c r="C59" s="45"/>
      <c r="D59" s="54"/>
      <c r="E59" s="48"/>
      <c r="F59" s="43"/>
      <c r="G59" s="15"/>
    </row>
    <row r="60" spans="1:7" ht="13.5">
      <c r="A60" s="42"/>
      <c r="B60" s="79"/>
      <c r="C60" s="44"/>
      <c r="D60" s="45"/>
      <c r="E60" s="48"/>
      <c r="F60" s="43"/>
      <c r="G60" s="48"/>
    </row>
    <row r="61" spans="1:9" ht="13.5">
      <c r="A61" s="42"/>
      <c r="B61" s="17" t="s">
        <v>2</v>
      </c>
      <c r="C61" s="44"/>
      <c r="D61" s="45"/>
      <c r="E61" s="43"/>
      <c r="F61" s="43"/>
      <c r="G61" s="63">
        <f>SUM(G12:G59)</f>
        <v>0</v>
      </c>
      <c r="H61" s="59"/>
      <c r="I61" s="56"/>
    </row>
    <row r="62" spans="1:7" ht="13.5">
      <c r="A62" s="42"/>
      <c r="B62" s="17" t="s">
        <v>0</v>
      </c>
      <c r="C62" s="44"/>
      <c r="D62" s="45"/>
      <c r="E62" s="43"/>
      <c r="F62" s="43"/>
      <c r="G62" s="63">
        <f>G61*0.21</f>
        <v>0</v>
      </c>
    </row>
    <row r="63" spans="1:7" ht="13.5">
      <c r="A63" s="42"/>
      <c r="B63" s="17" t="s">
        <v>1</v>
      </c>
      <c r="C63" s="44"/>
      <c r="D63" s="45"/>
      <c r="E63" s="43"/>
      <c r="F63" s="43"/>
      <c r="G63" s="63">
        <f>SUM(G61:G62)</f>
        <v>0</v>
      </c>
    </row>
    <row r="65" spans="1:7" ht="13.5">
      <c r="A65" s="28"/>
      <c r="B65" s="81"/>
      <c r="C65" s="10"/>
      <c r="D65" s="23"/>
      <c r="E65" s="82"/>
      <c r="F65" s="9"/>
      <c r="G65" s="82"/>
    </row>
    <row r="66" spans="1:7" ht="13.5">
      <c r="A66" s="28"/>
      <c r="B66" s="9"/>
      <c r="C66" s="10"/>
      <c r="D66" s="23"/>
      <c r="E66" s="9"/>
      <c r="F66" s="9"/>
      <c r="G66" s="9"/>
    </row>
  </sheetData>
  <sheetProtection/>
  <printOptions/>
  <pageMargins left="0.5905511811023623" right="0.5511811023622047" top="1.1811023622047245" bottom="0.7874015748031497" header="0.1968503937007874" footer="0.1968503937007874"/>
  <pageSetup horizontalDpi="600" verticalDpi="600" orientation="portrait" paperSize="9" scale="60" r:id="rId2"/>
  <headerFooter alignWithMargins="0">
    <oddHeader>&amp;L&amp;G
&amp;R&amp;"Century Gothic,Obyčejné"&amp;9&amp;USVOBODNÉ ZAHRADY KLUS, s.r.o. &amp;U
Dolní Lištná 10 73961 Třinec
tel: +420 558 334 735, +420 777  773 582
email: info@klus.cz
www.klus.cz</oddHeader>
    <oddFooter>&amp;C&amp;"Century Gothic,Obyčejné"&amp;7SVOBODNÉ ZAHRADY KLUS, s.r.o. IČO 27762688, DIČ CZ27762688
Společnost zapsaná v obchodním rejstříku Krajského soudu v Ostravě, oddíl C, vložka 51166</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IV16384"/>
    </sheetView>
  </sheetViews>
  <sheetFormatPr defaultColWidth="9.140625" defaultRowHeight="12.75"/>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Svobodne zahrady Klus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Weronika Klimková</cp:lastModifiedBy>
  <cp:lastPrinted>2019-07-22T09:53:52Z</cp:lastPrinted>
  <dcterms:created xsi:type="dcterms:W3CDTF">2011-01-19T07:26:31Z</dcterms:created>
  <dcterms:modified xsi:type="dcterms:W3CDTF">2020-09-07T07:50:23Z</dcterms:modified>
  <cp:category/>
  <cp:version/>
  <cp:contentType/>
  <cp:contentStatus/>
</cp:coreProperties>
</file>