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Ondřej Labaj\Desktop\eli\"/>
    </mc:Choice>
  </mc:AlternateContent>
  <xr:revisionPtr revIDLastSave="0" documentId="8_{F241ED9F-4F45-4DF2-BDDF-D4FFEA13E15B}" xr6:coauthVersionLast="46" xr6:coauthVersionMax="46" xr10:uidLastSave="{00000000-0000-0000-0000-000000000000}"/>
  <bookViews>
    <workbookView xWindow="2868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1" i="1" l="1"/>
  <c r="H273" i="1"/>
  <c r="F273" i="1"/>
  <c r="H272" i="1"/>
  <c r="F272" i="1"/>
  <c r="H271" i="1"/>
  <c r="F271" i="1"/>
  <c r="H270" i="1"/>
  <c r="F270" i="1"/>
  <c r="H269" i="1"/>
  <c r="F269" i="1"/>
  <c r="H268" i="1"/>
  <c r="F268" i="1"/>
  <c r="H267" i="1"/>
  <c r="F267" i="1"/>
  <c r="H266" i="1"/>
  <c r="F266" i="1"/>
  <c r="H265" i="1"/>
  <c r="F265" i="1"/>
  <c r="H264" i="1"/>
  <c r="H274" i="1" s="1"/>
  <c r="F264" i="1"/>
  <c r="F274" i="1" s="1"/>
  <c r="G275" i="1" s="1"/>
  <c r="E200" i="1" s="1"/>
  <c r="F200" i="1" s="1"/>
  <c r="H260" i="1"/>
  <c r="F260" i="1"/>
  <c r="H259" i="1"/>
  <c r="F259" i="1"/>
  <c r="H258" i="1"/>
  <c r="F258" i="1"/>
  <c r="H257" i="1"/>
  <c r="F257" i="1"/>
  <c r="H256" i="1"/>
  <c r="F256" i="1"/>
  <c r="H255" i="1"/>
  <c r="F255" i="1"/>
  <c r="H254" i="1"/>
  <c r="F254" i="1"/>
  <c r="H253" i="1"/>
  <c r="F253" i="1"/>
  <c r="H252" i="1"/>
  <c r="H261" i="1" s="1"/>
  <c r="F252" i="1"/>
  <c r="F261" i="1" s="1"/>
  <c r="G262" i="1" s="1"/>
  <c r="E199" i="1" s="1"/>
  <c r="F199" i="1" s="1"/>
  <c r="F243" i="1" s="1"/>
  <c r="E178" i="1" s="1"/>
  <c r="H249" i="1"/>
  <c r="F249" i="1"/>
  <c r="H248" i="1"/>
  <c r="F248" i="1"/>
  <c r="H247" i="1"/>
  <c r="F247" i="1"/>
  <c r="H246" i="1"/>
  <c r="F246" i="1"/>
  <c r="H245" i="1"/>
  <c r="H250" i="1" s="1"/>
  <c r="G185" i="1" s="1"/>
  <c r="F245" i="1"/>
  <c r="H242" i="1"/>
  <c r="F242" i="1"/>
  <c r="H241" i="1"/>
  <c r="F241" i="1"/>
  <c r="H240" i="1"/>
  <c r="F240" i="1"/>
  <c r="H239" i="1"/>
  <c r="F239" i="1"/>
  <c r="H238" i="1"/>
  <c r="F238" i="1"/>
  <c r="H237" i="1"/>
  <c r="F237" i="1"/>
  <c r="H236" i="1"/>
  <c r="F236" i="1"/>
  <c r="H235" i="1"/>
  <c r="F235" i="1"/>
  <c r="H234" i="1"/>
  <c r="F234" i="1"/>
  <c r="H233" i="1"/>
  <c r="F233" i="1"/>
  <c r="H232" i="1"/>
  <c r="F232" i="1"/>
  <c r="H231" i="1"/>
  <c r="F231" i="1"/>
  <c r="H230" i="1"/>
  <c r="F230" i="1"/>
  <c r="H229" i="1"/>
  <c r="F229" i="1"/>
  <c r="H228" i="1"/>
  <c r="F228" i="1"/>
  <c r="H227" i="1"/>
  <c r="F227" i="1"/>
  <c r="H226" i="1"/>
  <c r="F226" i="1"/>
  <c r="H225" i="1"/>
  <c r="F225" i="1"/>
  <c r="H224" i="1"/>
  <c r="F224" i="1"/>
  <c r="H223" i="1"/>
  <c r="F223" i="1"/>
  <c r="H222" i="1"/>
  <c r="F222" i="1"/>
  <c r="H221" i="1"/>
  <c r="F221" i="1"/>
  <c r="H220" i="1"/>
  <c r="F220" i="1"/>
  <c r="H219" i="1"/>
  <c r="F219" i="1"/>
  <c r="H218" i="1"/>
  <c r="F218" i="1"/>
  <c r="H217" i="1"/>
  <c r="F217" i="1"/>
  <c r="H216" i="1"/>
  <c r="F216" i="1"/>
  <c r="H215" i="1"/>
  <c r="F215" i="1"/>
  <c r="H214" i="1"/>
  <c r="F214" i="1"/>
  <c r="H213" i="1"/>
  <c r="F213" i="1"/>
  <c r="H212" i="1"/>
  <c r="F212" i="1"/>
  <c r="H211" i="1"/>
  <c r="F211" i="1"/>
  <c r="H210" i="1"/>
  <c r="F210" i="1"/>
  <c r="H209" i="1"/>
  <c r="F209" i="1"/>
  <c r="H208" i="1"/>
  <c r="F208" i="1"/>
  <c r="H207" i="1"/>
  <c r="F207" i="1"/>
  <c r="H206" i="1"/>
  <c r="F206" i="1"/>
  <c r="H205" i="1"/>
  <c r="F205" i="1"/>
  <c r="H204" i="1"/>
  <c r="F204" i="1"/>
  <c r="H203" i="1"/>
  <c r="F203" i="1"/>
  <c r="H202" i="1"/>
  <c r="F202" i="1"/>
  <c r="H201" i="1"/>
  <c r="F201" i="1"/>
  <c r="H200" i="1"/>
  <c r="H243" i="1" s="1"/>
  <c r="H199" i="1"/>
  <c r="H163" i="1"/>
  <c r="F163" i="1"/>
  <c r="H162" i="1"/>
  <c r="F162" i="1"/>
  <c r="H161" i="1"/>
  <c r="F161" i="1"/>
  <c r="H160" i="1"/>
  <c r="F160" i="1"/>
  <c r="H159" i="1"/>
  <c r="F159" i="1"/>
  <c r="H158" i="1"/>
  <c r="F158" i="1"/>
  <c r="H157" i="1"/>
  <c r="F157" i="1"/>
  <c r="H156" i="1"/>
  <c r="F156" i="1"/>
  <c r="H155" i="1"/>
  <c r="F155" i="1"/>
  <c r="H154" i="1"/>
  <c r="H164" i="1" s="1"/>
  <c r="F154" i="1"/>
  <c r="F164" i="1" s="1"/>
  <c r="H150" i="1"/>
  <c r="F150" i="1"/>
  <c r="H149" i="1"/>
  <c r="F149" i="1"/>
  <c r="H148" i="1"/>
  <c r="F148" i="1"/>
  <c r="H147" i="1"/>
  <c r="F147" i="1"/>
  <c r="H146" i="1"/>
  <c r="F146" i="1"/>
  <c r="H145" i="1"/>
  <c r="F145" i="1"/>
  <c r="H144" i="1"/>
  <c r="F144" i="1"/>
  <c r="H143" i="1"/>
  <c r="F143" i="1"/>
  <c r="H142" i="1"/>
  <c r="H151" i="1" s="1"/>
  <c r="F142" i="1"/>
  <c r="F151" i="1" s="1"/>
  <c r="G152" i="1" s="1"/>
  <c r="E35" i="1" s="1"/>
  <c r="F35" i="1" s="1"/>
  <c r="H138" i="1"/>
  <c r="F138" i="1"/>
  <c r="H137" i="1"/>
  <c r="F137" i="1"/>
  <c r="H136" i="1"/>
  <c r="F136" i="1"/>
  <c r="H135" i="1"/>
  <c r="F135" i="1"/>
  <c r="H134" i="1"/>
  <c r="F134" i="1"/>
  <c r="H133" i="1"/>
  <c r="F133" i="1"/>
  <c r="H132" i="1"/>
  <c r="F132" i="1"/>
  <c r="H131" i="1"/>
  <c r="F131" i="1"/>
  <c r="H130" i="1"/>
  <c r="H139" i="1" s="1"/>
  <c r="F130" i="1"/>
  <c r="F139" i="1" s="1"/>
  <c r="G140" i="1" s="1"/>
  <c r="E34" i="1" s="1"/>
  <c r="F34" i="1" s="1"/>
  <c r="H126" i="1"/>
  <c r="F126" i="1"/>
  <c r="H125" i="1"/>
  <c r="F125" i="1"/>
  <c r="H124" i="1"/>
  <c r="F124" i="1"/>
  <c r="H123" i="1"/>
  <c r="F123" i="1"/>
  <c r="H122" i="1"/>
  <c r="F122" i="1"/>
  <c r="H121" i="1"/>
  <c r="F121" i="1"/>
  <c r="H120" i="1"/>
  <c r="F120" i="1"/>
  <c r="H119" i="1"/>
  <c r="F119" i="1"/>
  <c r="H118" i="1"/>
  <c r="H127" i="1" s="1"/>
  <c r="F118" i="1"/>
  <c r="F127" i="1" s="1"/>
  <c r="G128" i="1" s="1"/>
  <c r="E33" i="1" s="1"/>
  <c r="F33" i="1" s="1"/>
  <c r="H114" i="1"/>
  <c r="F114" i="1"/>
  <c r="H113" i="1"/>
  <c r="F113" i="1"/>
  <c r="H112" i="1"/>
  <c r="F112" i="1"/>
  <c r="H111" i="1"/>
  <c r="F111" i="1"/>
  <c r="H110" i="1"/>
  <c r="F110" i="1"/>
  <c r="H109" i="1"/>
  <c r="F109" i="1"/>
  <c r="H108" i="1"/>
  <c r="F108" i="1"/>
  <c r="H107" i="1"/>
  <c r="F107" i="1"/>
  <c r="H106" i="1"/>
  <c r="H115" i="1" s="1"/>
  <c r="F106" i="1"/>
  <c r="F115" i="1" s="1"/>
  <c r="G116" i="1" s="1"/>
  <c r="E32" i="1" s="1"/>
  <c r="F32" i="1" s="1"/>
  <c r="H104" i="1"/>
  <c r="H103" i="1"/>
  <c r="F103" i="1"/>
  <c r="H102" i="1"/>
  <c r="F102" i="1"/>
  <c r="H101" i="1"/>
  <c r="F101" i="1"/>
  <c r="H100" i="1"/>
  <c r="F100" i="1"/>
  <c r="H99" i="1"/>
  <c r="F99" i="1"/>
  <c r="H97" i="1"/>
  <c r="F97" i="1"/>
  <c r="H94" i="1"/>
  <c r="F94" i="1"/>
  <c r="H93" i="1"/>
  <c r="F93" i="1"/>
  <c r="H92" i="1"/>
  <c r="F92" i="1"/>
  <c r="H91" i="1"/>
  <c r="F91" i="1"/>
  <c r="H90" i="1"/>
  <c r="F90" i="1"/>
  <c r="H89" i="1"/>
  <c r="F89" i="1"/>
  <c r="H88" i="1"/>
  <c r="F88" i="1"/>
  <c r="H87" i="1"/>
  <c r="F87" i="1"/>
  <c r="H86" i="1"/>
  <c r="F86" i="1"/>
  <c r="H85" i="1"/>
  <c r="F85" i="1"/>
  <c r="H84" i="1"/>
  <c r="F84" i="1"/>
  <c r="H83" i="1"/>
  <c r="F83" i="1"/>
  <c r="H82" i="1"/>
  <c r="F82" i="1"/>
  <c r="H81" i="1"/>
  <c r="F81" i="1"/>
  <c r="H80" i="1"/>
  <c r="F80" i="1"/>
  <c r="H79" i="1"/>
  <c r="F79" i="1"/>
  <c r="H78" i="1"/>
  <c r="F78" i="1"/>
  <c r="H77" i="1"/>
  <c r="F77" i="1"/>
  <c r="H76" i="1"/>
  <c r="F76" i="1"/>
  <c r="H75" i="1"/>
  <c r="F75" i="1"/>
  <c r="H74" i="1"/>
  <c r="F74" i="1"/>
  <c r="H73" i="1"/>
  <c r="F73" i="1"/>
  <c r="H72" i="1"/>
  <c r="F72" i="1"/>
  <c r="H71" i="1"/>
  <c r="F71" i="1"/>
  <c r="H70" i="1"/>
  <c r="F70" i="1"/>
  <c r="H69" i="1"/>
  <c r="F69" i="1"/>
  <c r="H68" i="1"/>
  <c r="F68" i="1"/>
  <c r="H67" i="1"/>
  <c r="F67" i="1"/>
  <c r="H66" i="1"/>
  <c r="F66" i="1"/>
  <c r="H65" i="1"/>
  <c r="F65" i="1"/>
  <c r="H64" i="1"/>
  <c r="F64" i="1"/>
  <c r="H63" i="1"/>
  <c r="F63" i="1"/>
  <c r="H62" i="1"/>
  <c r="F62" i="1"/>
  <c r="H61" i="1"/>
  <c r="F61" i="1"/>
  <c r="H60" i="1"/>
  <c r="F60" i="1"/>
  <c r="H59" i="1"/>
  <c r="F59" i="1"/>
  <c r="H58" i="1"/>
  <c r="F58" i="1"/>
  <c r="H57" i="1"/>
  <c r="F57" i="1"/>
  <c r="H56" i="1"/>
  <c r="F56" i="1"/>
  <c r="H55" i="1"/>
  <c r="F55" i="1"/>
  <c r="H54" i="1"/>
  <c r="F54" i="1"/>
  <c r="H53" i="1"/>
  <c r="F53" i="1"/>
  <c r="H52" i="1"/>
  <c r="F52" i="1"/>
  <c r="H51" i="1"/>
  <c r="F51" i="1"/>
  <c r="H50" i="1"/>
  <c r="F50" i="1"/>
  <c r="H49" i="1"/>
  <c r="F49" i="1"/>
  <c r="H48" i="1"/>
  <c r="F48" i="1"/>
  <c r="H47" i="1"/>
  <c r="F47" i="1"/>
  <c r="H46" i="1"/>
  <c r="F46" i="1"/>
  <c r="H45" i="1"/>
  <c r="F45" i="1"/>
  <c r="H44" i="1"/>
  <c r="F44" i="1"/>
  <c r="H43" i="1"/>
  <c r="F43" i="1"/>
  <c r="H42" i="1"/>
  <c r="F42" i="1"/>
  <c r="H41" i="1"/>
  <c r="F41" i="1"/>
  <c r="H40" i="1"/>
  <c r="F40" i="1"/>
  <c r="H39" i="1"/>
  <c r="F39" i="1"/>
  <c r="H38" i="1"/>
  <c r="F38" i="1"/>
  <c r="H37" i="1"/>
  <c r="F37" i="1"/>
  <c r="H36" i="1"/>
  <c r="H35" i="1"/>
  <c r="H34" i="1"/>
  <c r="H33" i="1"/>
  <c r="H32" i="1"/>
  <c r="H95" i="1" s="1"/>
  <c r="G14" i="1" s="1"/>
  <c r="G16" i="1" s="1"/>
  <c r="G18" i="1"/>
  <c r="G165" i="1" l="1"/>
  <c r="E36" i="1" s="1"/>
  <c r="F36" i="1" s="1"/>
  <c r="F95" i="1" s="1"/>
  <c r="E11" i="1" s="1"/>
  <c r="E16" i="1" s="1"/>
  <c r="G19" i="1" s="1"/>
  <c r="F21" i="1" s="1"/>
  <c r="E183" i="1"/>
  <c r="G183" i="1"/>
  <c r="G186" i="1" l="1"/>
  <c r="F188" i="1" l="1"/>
</calcChain>
</file>

<file path=xl/sharedStrings.xml><?xml version="1.0" encoding="utf-8"?>
<sst xmlns="http://schemas.openxmlformats.org/spreadsheetml/2006/main" count="499" uniqueCount="153">
  <si>
    <t xml:space="preserve">Stavba: Rekonstrukce silových rozvodů elektro v MŠ č. p. 800 v Jablunkově                        </t>
  </si>
  <si>
    <t>1.NP</t>
  </si>
  <si>
    <t>02/2024</t>
  </si>
  <si>
    <t>Část: Oprava elektroinstalace</t>
  </si>
  <si>
    <t>Místo stavby: Školní 800, 739 91 Jablunkov</t>
  </si>
  <si>
    <t>Investor: Město Jablunkov, Dukelská 144, 739 91 Jablunkov, IČ: 00296759</t>
  </si>
  <si>
    <t xml:space="preserve">Stupeň PD: DPS - dokumentace pro realizaci </t>
  </si>
  <si>
    <t xml:space="preserve">Projektant: Ing. Karel Macura, autorizovaný technik pro techniku </t>
  </si>
  <si>
    <t>prostředí staveb, specializace elektrotechnická zařízení, č. autorizace 1102910</t>
  </si>
  <si>
    <t>Rekapitulace rozpočtových nákladů, výkaz výměr, specifikace materiálu</t>
  </si>
  <si>
    <t>Dodávka</t>
  </si>
  <si>
    <t>Doprava</t>
  </si>
  <si>
    <t>Přesun hmot</t>
  </si>
  <si>
    <t>Montáž</t>
  </si>
  <si>
    <t>PPV a zednické výpomoce vč.zazdění a zabílení drážek</t>
  </si>
  <si>
    <t>Mezisoučet</t>
  </si>
  <si>
    <t>Zemní práce</t>
  </si>
  <si>
    <t>HZS</t>
  </si>
  <si>
    <t>Celkem (bez DPH) Kč:</t>
  </si>
  <si>
    <t>Náklady na zařízení staveniště</t>
  </si>
  <si>
    <t>Celkem bez DPH</t>
  </si>
  <si>
    <t xml:space="preserve">Poznámka: Veškeré použité názvy a výrobky v této projektové dokumentaci jsou vyjádřením minimálního technického </t>
  </si>
  <si>
    <t>standartu. Dodavatel může použít jiné výrobky kvalitativně stejné nebo lepší.</t>
  </si>
  <si>
    <t xml:space="preserve">       cena</t>
  </si>
  <si>
    <t>č.pol.</t>
  </si>
  <si>
    <t>zkrácený popis</t>
  </si>
  <si>
    <t>m.j.</t>
  </si>
  <si>
    <t>množs.</t>
  </si>
  <si>
    <t xml:space="preserve">           dodávka</t>
  </si>
  <si>
    <t xml:space="preserve">           montáž</t>
  </si>
  <si>
    <t xml:space="preserve">Silová ELI materiál/montáž </t>
  </si>
  <si>
    <t xml:space="preserve">    jedn.</t>
  </si>
  <si>
    <t>pol.celk.</t>
  </si>
  <si>
    <t xml:space="preserve">     jedn.</t>
  </si>
  <si>
    <t xml:space="preserve">rozvaděč PRI </t>
  </si>
  <si>
    <t>ks</t>
  </si>
  <si>
    <t xml:space="preserve">rozvaděč PRII </t>
  </si>
  <si>
    <t xml:space="preserve">rozvaděč PRIV </t>
  </si>
  <si>
    <t xml:space="preserve">rozvaděč PRV </t>
  </si>
  <si>
    <t>rozvaděč RPR</t>
  </si>
  <si>
    <t>skříň HOP hlavního ochranného pospojování KO125E</t>
  </si>
  <si>
    <t xml:space="preserve">CYKY-J 4 x 16 </t>
  </si>
  <si>
    <t>m</t>
  </si>
  <si>
    <t>CYKY-J 5 x 10</t>
  </si>
  <si>
    <t>CYKY-J 5 x 6</t>
  </si>
  <si>
    <t>CYKY-J 5 x 4</t>
  </si>
  <si>
    <t>CYKY-J 5 x 2,5</t>
  </si>
  <si>
    <t>CYKY-J 5 x 1,5</t>
  </si>
  <si>
    <t>CYKY-J 3 x 2,5</t>
  </si>
  <si>
    <t>CYSY-J 3 x 2,5</t>
  </si>
  <si>
    <t>CYKY-J 3 x 1,5</t>
  </si>
  <si>
    <t>CYKY-O 3 x 1,5</t>
  </si>
  <si>
    <t>CYKY-O 2 x 1,5</t>
  </si>
  <si>
    <t xml:space="preserve">CY 16 zž </t>
  </si>
  <si>
    <t>CY 4 zž</t>
  </si>
  <si>
    <t>sv. LED 28W panel, 3100lm, mléčný kryt, barv světla 830, IP20, 600/600 na strop včetně instalačního ráměčku</t>
  </si>
  <si>
    <r>
      <t>X:</t>
    </r>
    <r>
      <rPr>
        <sz val="9"/>
        <rFont val="Arial CE"/>
        <family val="2"/>
        <charset val="238"/>
      </rPr>
      <t xml:space="preserve"> sv. žárovk. plast. bílé, LED12W/E27, IP20, </t>
    </r>
    <r>
      <rPr>
        <sz val="7"/>
        <rFont val="Arial CE"/>
        <family val="2"/>
        <charset val="238"/>
      </rPr>
      <t>čiré sklo (sklo ne na pera), na strop</t>
    </r>
  </si>
  <si>
    <t xml:space="preserve">zdroj světla - LED žárovka 12W neutrální bílá 840, ekvivalent 75W klas. žár. </t>
  </si>
  <si>
    <r>
      <t xml:space="preserve">N: nouz. sv. LED1,5W/IP20 komplet </t>
    </r>
    <r>
      <rPr>
        <sz val="8"/>
        <rFont val="Arial"/>
        <family val="2"/>
        <charset val="238"/>
      </rPr>
      <t>vč zdroje světla, baterie, mont. na stěnu</t>
    </r>
  </si>
  <si>
    <t>piktogramy vyznačující směr úniku, osazdit na stěně pod svítidly NO</t>
  </si>
  <si>
    <t xml:space="preserve">spínač řazení 1 (světle šedý) komplet zapuštěný </t>
  </si>
  <si>
    <t>spínač řazení 5 (světle šedý)  komplet zapuštěný</t>
  </si>
  <si>
    <t>spínač řazení 6 (světle šedý)  komplet zapuštěný</t>
  </si>
  <si>
    <t>spínač řazení 6 + 6 (světle šedý)  komplet zapuštěný</t>
  </si>
  <si>
    <t>spínač řazení 7 (světle šedý)  komplet zapuštěný</t>
  </si>
  <si>
    <t>zásuvka 16A/230V jednonás. světle šedá nástěnná, IP43 (prádelna)</t>
  </si>
  <si>
    <t>zásuvka 16A/230V jednonás. světle šedá komplet , zapuštěná, IP20</t>
  </si>
  <si>
    <t>zásuvka 16A/230V dvojnás. světle šedá komplet , zapuštěná, IP20</t>
  </si>
  <si>
    <t>zás.16A/230V dvojnás. sv.šedá kompl., zapuštěná, IP20, s přep. ochr. tř. D</t>
  </si>
  <si>
    <t xml:space="preserve">ventilátor hyg. větrání v WC, do potrubí, jen montáž, dod. VZT </t>
  </si>
  <si>
    <t>svorka OP</t>
  </si>
  <si>
    <t xml:space="preserve">skříň posp. DOP </t>
  </si>
  <si>
    <t>super monoflex tr d16 PVC do stěny nebo do podlahy</t>
  </si>
  <si>
    <t xml:space="preserve">ukončení vodičů pospojování do 16 </t>
  </si>
  <si>
    <t xml:space="preserve">ukončení vodičů pospojování do 4 </t>
  </si>
  <si>
    <t>ukončení kabelů do 4 x 16</t>
  </si>
  <si>
    <t>ukončení kabelů do 5 x 10</t>
  </si>
  <si>
    <t>ukončení kabelů do 5 x 6</t>
  </si>
  <si>
    <t>ukončení kabelů do 5 x 4</t>
  </si>
  <si>
    <t>ukončení kabelů do 5 x 2,5</t>
  </si>
  <si>
    <t>ukončení kabelů do 3 x 2,5</t>
  </si>
  <si>
    <t xml:space="preserve">KU68 pro zásuvky </t>
  </si>
  <si>
    <t>KR68 se svorkovnicí</t>
  </si>
  <si>
    <t>KR97 příp. acidur se svorkovnicí</t>
  </si>
  <si>
    <t>otvor pro K68, 97, acidur</t>
  </si>
  <si>
    <t>nika pro rozváděč úprava</t>
  </si>
  <si>
    <t>m2</t>
  </si>
  <si>
    <t>průraz stěnou</t>
  </si>
  <si>
    <t>průraz stropem</t>
  </si>
  <si>
    <t>drážka pro  kabel ( do CYKY 4 x 16), š 4 cm, hl 4 cm</t>
  </si>
  <si>
    <t>drážka pro  kabel ( do CYKY 5 x 10), š 3 cm, hl 3 cm</t>
  </si>
  <si>
    <t>drážka pro  kabely( do CYKY 5 x 2,5), š 5 cm, hl 3 cm</t>
  </si>
  <si>
    <t>drážka pro  kabely( do CYKY 3 x 2,5), š 3 cm, hl 3 cm</t>
  </si>
  <si>
    <t>drážka pro  kabel ( do CYKY 5 x 4), š 3 cm, hl 3 cm ve stropu</t>
  </si>
  <si>
    <t>plast.kanál LV 50/25 vč. víka a přísl. na stěnu v přístř.</t>
  </si>
  <si>
    <t>plast.kanál LV 25/25 vč. víka a přísl. na stěnu v přístř.</t>
  </si>
  <si>
    <t>kabelový drátěný žlab na stěnu vč. nosných podpěr</t>
  </si>
  <si>
    <t xml:space="preserve">zazdění a dozdění nik po rozvaděčích </t>
  </si>
  <si>
    <t>kg</t>
  </si>
  <si>
    <t>omítka vnitřní pro zaplnění průrazů a dráž. celkem</t>
  </si>
  <si>
    <t>podruž. materiál 3% z dod. pro ELI silnoproud celkem</t>
  </si>
  <si>
    <t>%</t>
  </si>
  <si>
    <t>celkem</t>
  </si>
  <si>
    <t xml:space="preserve">HZS </t>
  </si>
  <si>
    <t>elektroinstalace silová stávající úpravy, demontáž</t>
  </si>
  <si>
    <t>hod</t>
  </si>
  <si>
    <t xml:space="preserve">rozv. HR (RE) očista, oprava dveří (vybroušení, nátěr v odstínu světle </t>
  </si>
  <si>
    <t>šedý, zámek, závěsy) popis viz technická zpráva</t>
  </si>
  <si>
    <t>třídění odpadů</t>
  </si>
  <si>
    <t>odvoz suti na skládku do 25 km</t>
  </si>
  <si>
    <t>dokumentace skutečného provedení</t>
  </si>
  <si>
    <t>závěrečná měření, revize, předávací protokoly</t>
  </si>
  <si>
    <t xml:space="preserve">hod </t>
  </si>
  <si>
    <t>Rozvaděč PRI</t>
  </si>
  <si>
    <t>Rozv. zapušť. prov., tř. ochr.II , 96M (850/650/140)</t>
  </si>
  <si>
    <t>Vypínač výkonový 3 pól. 125A, 10 kA</t>
  </si>
  <si>
    <t xml:space="preserve">Přep. ochr. typ B+C+D, Iimp=25kA na pól  </t>
  </si>
  <si>
    <t>Jistič 3 pól. 63A, char. B, 10 kA</t>
  </si>
  <si>
    <t>Jistič 3 pól. 25A, char. B, 10 kA</t>
  </si>
  <si>
    <t>Jistič 3 pól. 16A, char. B, 10 kA</t>
  </si>
  <si>
    <t>Proudový chránič 2 pól. s napr. ochr. 16B / 2P / 0,03A, AC</t>
  </si>
  <si>
    <t>výstražné a popisné tabulky</t>
  </si>
  <si>
    <t>podruž. materiál 3% z dod.</t>
  </si>
  <si>
    <t>mezisoučet</t>
  </si>
  <si>
    <t>Rozvaděč PRII</t>
  </si>
  <si>
    <t>Rozvaděč zapušť. plastový prov., tř. ochr.II , 72M (600/600/150)</t>
  </si>
  <si>
    <t>Vypínač výkonový 3 pól. 63A, 10 kA</t>
  </si>
  <si>
    <t>Jistič 1 pól. 6B, char.B, 10 kA</t>
  </si>
  <si>
    <t>Jistič 1 pól. 16A, char.B, 10 kA</t>
  </si>
  <si>
    <t xml:space="preserve">Instalační stykač 20/2p/A230 </t>
  </si>
  <si>
    <t>Proudový chránič 2 pól. s napr. ochr. 10B / 2P / 0,03A, AC</t>
  </si>
  <si>
    <t>Rozvaděč PRIV</t>
  </si>
  <si>
    <t>Rozv. zapušť. prov., tř. ochr.II , 96M (650/850/140)</t>
  </si>
  <si>
    <t>Rozvaděč PRV</t>
  </si>
  <si>
    <t>Proudový chránič 4 pól. s napr. ochr. 25B / 4P / 0,03A, AC</t>
  </si>
  <si>
    <t>Proudový chránič 4 pól. s napr. ochr. 16B / 4P / 0,03A, AC</t>
  </si>
  <si>
    <t>Proudový chránič 4 pól. s napr. ochr. 10B / 4P / 0,03A, AC</t>
  </si>
  <si>
    <t>Rozvaděč RPR</t>
  </si>
  <si>
    <t>Rozvaděč nástěnný plastový prov., tř. ochr.II , 36M (600/600/140)</t>
  </si>
  <si>
    <t>Proudový chránič 2 pól. s napr. ochr. 6B / 2P / 0,03A, AC</t>
  </si>
  <si>
    <t>Svorka řadová do 2,5mm2</t>
  </si>
  <si>
    <t>Svorka N řadová do 2,5mm2</t>
  </si>
  <si>
    <t xml:space="preserve">CY 6 </t>
  </si>
  <si>
    <t>přístrojový rošt. DIN lišta</t>
  </si>
  <si>
    <t>výstražné tabulky</t>
  </si>
  <si>
    <t>2.NP</t>
  </si>
  <si>
    <t>rozvaděč PRIII (2.NP)</t>
  </si>
  <si>
    <t>rozvaděč PRVI  (2.NP)</t>
  </si>
  <si>
    <t>drážka pro  kabel ( do CYKY 5 x 1,5), š 3 cm, hl 3 cm ve stropu</t>
  </si>
  <si>
    <t>Rozvaděč PRIII</t>
  </si>
  <si>
    <t>Rozvaděč PRVI</t>
  </si>
  <si>
    <t>Trafo 230/24V MX110/B/10A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</si>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</sst>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1" x14ac:knownFonts="1">
    <font>
      <sz val="11"/>
      <color theme="1"/>
      <name val="Calibri"/>
      <family val="2"/>
      <scheme val="minor"/>
    </font>
    <font>
      <sz val="9"/>
      <name val="Arial CE"/>
      <family val="2"/>
      <charset val="238"/>
    </font>
    <font>
      <sz val="10"/>
      <name val="Helv"/>
      <charset val="238"/>
    </font>
    <font>
      <b/>
      <sz val="11"/>
      <name val="Arial CE"/>
      <charset val="238"/>
    </font>
    <font>
      <sz val="12"/>
      <color indexed="8"/>
      <name val="Arial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u/>
      <sz val="10"/>
      <name val="Arial"/>
      <family val="2"/>
      <charset val="238"/>
    </font>
    <font>
      <i/>
      <sz val="8"/>
      <name val="Arial CE"/>
      <family val="2"/>
      <charset val="238"/>
    </font>
    <font>
      <u/>
      <sz val="9"/>
      <name val="Arial CE"/>
      <family val="2"/>
      <charset val="238"/>
    </font>
    <font>
      <sz val="9"/>
      <name val="Arial"/>
      <family val="2"/>
    </font>
    <font>
      <sz val="10"/>
      <name val="Arial"/>
      <family val="2"/>
    </font>
    <font>
      <sz val="10"/>
      <name val="Helv"/>
    </font>
    <font>
      <sz val="8.5"/>
      <name val="Arial"/>
      <family val="2"/>
    </font>
    <font>
      <sz val="10"/>
      <name val="Arial"/>
      <family val="2"/>
      <charset val="238"/>
    </font>
    <font>
      <sz val="9"/>
      <name val="Arial CE"/>
      <charset val="238"/>
    </font>
    <font>
      <sz val="7"/>
      <name val="Arial CE"/>
      <family val="2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8"/>
      </top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</borders>
  <cellStyleXfs count="11">
    <xf numFmtId="0" fontId="0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5" fillId="0" borderId="0"/>
    <xf numFmtId="0" fontId="18" fillId="0" borderId="0"/>
    <xf numFmtId="0" fontId="6" fillId="0" borderId="0" applyProtection="0"/>
    <xf numFmtId="0" fontId="18" fillId="0" borderId="0"/>
    <xf numFmtId="0" fontId="18" fillId="0" borderId="0"/>
    <xf numFmtId="0" fontId="6" fillId="0" borderId="0"/>
  </cellStyleXfs>
  <cellXfs count="129">
    <xf numFmtId="0" fontId="0" fillId="0" borderId="0" xfId="0"/>
    <xf numFmtId="2" fontId="1" fillId="2" borderId="2" xfId="0" applyNumberFormat="1" applyFont="1" applyFill="1" applyBorder="1" applyAlignment="1" applyProtection="1">
      <alignment horizontal="center"/>
      <protection locked="0"/>
    </xf>
    <xf numFmtId="2" fontId="1" fillId="2" borderId="2" xfId="2" applyNumberFormat="1" applyFont="1" applyFill="1" applyBorder="1" applyAlignment="1" applyProtection="1">
      <alignment horizontal="center" vertical="center"/>
      <protection locked="0"/>
    </xf>
    <xf numFmtId="0" fontId="1" fillId="0" borderId="5" xfId="7" applyFont="1" applyBorder="1" applyAlignment="1" applyProtection="1">
      <alignment horizontal="left" vertical="center"/>
    </xf>
    <xf numFmtId="0" fontId="6" fillId="0" borderId="5" xfId="7" applyBorder="1" applyAlignment="1" applyProtection="1">
      <alignment horizontal="center" vertical="center"/>
    </xf>
    <xf numFmtId="2" fontId="11" fillId="2" borderId="2" xfId="0" applyNumberFormat="1" applyFont="1" applyFill="1" applyBorder="1" applyAlignment="1" applyProtection="1">
      <alignment horizontal="center"/>
      <protection locked="0"/>
    </xf>
    <xf numFmtId="2" fontId="12" fillId="2" borderId="2" xfId="0" applyNumberFormat="1" applyFont="1" applyFill="1" applyBorder="1" applyAlignment="1" applyProtection="1">
      <alignment horizontal="center"/>
      <protection locked="0"/>
    </xf>
    <xf numFmtId="2" fontId="1" fillId="2" borderId="2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/>
    <xf numFmtId="49" fontId="3" fillId="0" borderId="0" xfId="1" applyNumberFormat="1" applyFont="1" applyAlignment="1">
      <alignment vertical="center"/>
    </xf>
    <xf numFmtId="0" fontId="3" fillId="0" borderId="0" xfId="1" applyFont="1"/>
    <xf numFmtId="1" fontId="3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49" fontId="3" fillId="0" borderId="0" xfId="1" applyNumberFormat="1" applyFont="1" applyAlignment="1">
      <alignment horizontal="center" vertical="center"/>
    </xf>
    <xf numFmtId="49" fontId="4" fillId="0" borderId="0" xfId="0" applyNumberFormat="1" applyFont="1"/>
    <xf numFmtId="2" fontId="1" fillId="0" borderId="1" xfId="0" applyNumberFormat="1" applyFont="1" applyBorder="1" applyAlignment="1">
      <alignment horizontal="center"/>
    </xf>
    <xf numFmtId="49" fontId="5" fillId="0" borderId="0" xfId="1" applyNumberFormat="1" applyFont="1" applyAlignment="1">
      <alignment vertical="center"/>
    </xf>
    <xf numFmtId="49" fontId="6" fillId="0" borderId="0" xfId="1" applyNumberFormat="1" applyFont="1" applyAlignment="1">
      <alignment vertical="center"/>
    </xf>
    <xf numFmtId="0" fontId="6" fillId="0" borderId="0" xfId="1" applyFont="1"/>
    <xf numFmtId="1" fontId="6" fillId="0" borderId="0" xfId="0" applyNumberFormat="1" applyFont="1" applyAlignment="1">
      <alignment horizontal="center"/>
    </xf>
    <xf numFmtId="2" fontId="6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49" fontId="1" fillId="0" borderId="0" xfId="1" applyNumberFormat="1" applyFont="1" applyAlignment="1">
      <alignment vertical="center"/>
    </xf>
    <xf numFmtId="49" fontId="1" fillId="0" borderId="1" xfId="1" applyNumberFormat="1" applyFont="1" applyBorder="1" applyAlignment="1">
      <alignment vertical="center"/>
    </xf>
    <xf numFmtId="0" fontId="7" fillId="0" borderId="0" xfId="1" applyFont="1"/>
    <xf numFmtId="1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left"/>
    </xf>
    <xf numFmtId="0" fontId="1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  <xf numFmtId="1" fontId="1" fillId="0" borderId="2" xfId="0" applyNumberFormat="1" applyFon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49" fontId="3" fillId="0" borderId="1" xfId="1" applyNumberFormat="1" applyFont="1" applyBorder="1" applyAlignment="1">
      <alignment horizontal="center" vertical="center"/>
    </xf>
    <xf numFmtId="0" fontId="1" fillId="0" borderId="2" xfId="0" applyFont="1" applyBorder="1"/>
    <xf numFmtId="0" fontId="1" fillId="0" borderId="4" xfId="2" applyFont="1" applyBorder="1" applyAlignment="1">
      <alignment vertical="center"/>
    </xf>
    <xf numFmtId="0" fontId="1" fillId="0" borderId="2" xfId="2" applyFont="1" applyBorder="1" applyAlignment="1">
      <alignment horizontal="center"/>
    </xf>
    <xf numFmtId="1" fontId="1" fillId="0" borderId="2" xfId="2" applyNumberFormat="1" applyFont="1" applyBorder="1" applyAlignment="1">
      <alignment horizontal="center"/>
    </xf>
    <xf numFmtId="2" fontId="1" fillId="0" borderId="2" xfId="2" applyNumberFormat="1" applyFont="1" applyBorder="1" applyAlignment="1">
      <alignment horizontal="center"/>
    </xf>
    <xf numFmtId="0" fontId="9" fillId="0" borderId="2" xfId="0" applyFont="1" applyBorder="1"/>
    <xf numFmtId="0" fontId="9" fillId="0" borderId="2" xfId="0" applyFont="1" applyBorder="1" applyAlignment="1">
      <alignment horizontal="center"/>
    </xf>
    <xf numFmtId="1" fontId="9" fillId="0" borderId="2" xfId="0" applyNumberFormat="1" applyFont="1" applyBorder="1" applyAlignment="1">
      <alignment horizontal="center"/>
    </xf>
    <xf numFmtId="2" fontId="9" fillId="0" borderId="2" xfId="0" applyNumberFormat="1" applyFont="1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10" fillId="0" borderId="5" xfId="3" applyFont="1" applyBorder="1" applyAlignment="1">
      <alignment horizontal="left" vertical="center"/>
    </xf>
    <xf numFmtId="0" fontId="10" fillId="0" borderId="6" xfId="3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1" fontId="1" fillId="0" borderId="2" xfId="0" applyNumberFormat="1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0" fontId="1" fillId="0" borderId="2" xfId="3" applyFont="1" applyBorder="1" applyAlignment="1">
      <alignment horizontal="left" vertical="center"/>
    </xf>
    <xf numFmtId="0" fontId="1" fillId="0" borderId="2" xfId="3" applyFont="1" applyBorder="1" applyAlignment="1">
      <alignment horizontal="center" vertical="center"/>
    </xf>
    <xf numFmtId="1" fontId="1" fillId="0" borderId="2" xfId="3" applyNumberFormat="1" applyFont="1" applyBorder="1" applyAlignment="1">
      <alignment horizontal="center" vertical="center"/>
    </xf>
    <xf numFmtId="2" fontId="1" fillId="0" borderId="2" xfId="1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left" vertical="center"/>
    </xf>
    <xf numFmtId="0" fontId="12" fillId="0" borderId="7" xfId="0" applyFont="1" applyBorder="1" applyAlignment="1">
      <alignment horizontal="center" vertical="center"/>
    </xf>
    <xf numFmtId="2" fontId="12" fillId="0" borderId="2" xfId="0" applyNumberFormat="1" applyFont="1" applyBorder="1" applyAlignment="1">
      <alignment horizontal="center"/>
    </xf>
    <xf numFmtId="0" fontId="11" fillId="0" borderId="5" xfId="4" applyFont="1" applyBorder="1" applyAlignment="1">
      <alignment horizontal="left" vertical="center"/>
    </xf>
    <xf numFmtId="0" fontId="6" fillId="0" borderId="5" xfId="4" applyFont="1" applyBorder="1" applyAlignment="1">
      <alignment horizontal="center" vertical="center"/>
    </xf>
    <xf numFmtId="2" fontId="6" fillId="0" borderId="2" xfId="0" applyNumberFormat="1" applyFont="1" applyBorder="1" applyAlignment="1">
      <alignment horizontal="center"/>
    </xf>
    <xf numFmtId="1" fontId="6" fillId="0" borderId="2" xfId="0" applyNumberFormat="1" applyFont="1" applyBorder="1" applyAlignment="1">
      <alignment horizontal="center" vertical="center"/>
    </xf>
    <xf numFmtId="1" fontId="12" fillId="0" borderId="2" xfId="0" applyNumberFormat="1" applyFont="1" applyBorder="1" applyAlignment="1">
      <alignment horizontal="center" vertical="center"/>
    </xf>
    <xf numFmtId="0" fontId="6" fillId="0" borderId="7" xfId="3" applyFont="1" applyBorder="1" applyAlignment="1">
      <alignment horizontal="center" vertical="center"/>
    </xf>
    <xf numFmtId="1" fontId="6" fillId="0" borderId="2" xfId="3" applyNumberFormat="1" applyFont="1" applyBorder="1" applyAlignment="1">
      <alignment horizontal="center" vertical="center"/>
    </xf>
    <xf numFmtId="0" fontId="6" fillId="0" borderId="2" xfId="3" applyFont="1" applyBorder="1" applyAlignment="1">
      <alignment horizontal="center" vertical="center"/>
    </xf>
    <xf numFmtId="2" fontId="6" fillId="0" borderId="2" xfId="3" applyNumberFormat="1" applyFont="1" applyBorder="1" applyAlignment="1">
      <alignment horizontal="center"/>
    </xf>
    <xf numFmtId="0" fontId="14" fillId="0" borderId="2" xfId="0" applyFont="1" applyBorder="1"/>
    <xf numFmtId="0" fontId="12" fillId="0" borderId="2" xfId="0" applyFont="1" applyBorder="1" applyAlignment="1">
      <alignment horizontal="center" vertical="center"/>
    </xf>
    <xf numFmtId="2" fontId="12" fillId="0" borderId="8" xfId="0" applyNumberFormat="1" applyFont="1" applyBorder="1" applyAlignment="1">
      <alignment horizontal="center"/>
    </xf>
    <xf numFmtId="0" fontId="16" fillId="0" borderId="9" xfId="5" applyFont="1" applyBorder="1" applyAlignment="1">
      <alignment vertical="center"/>
    </xf>
    <xf numFmtId="0" fontId="1" fillId="0" borderId="5" xfId="5" applyFont="1" applyBorder="1" applyAlignment="1">
      <alignment horizontal="left" vertical="center"/>
    </xf>
    <xf numFmtId="0" fontId="6" fillId="0" borderId="5" xfId="5" applyFont="1" applyBorder="1" applyAlignment="1">
      <alignment horizontal="center" vertical="center"/>
    </xf>
    <xf numFmtId="1" fontId="6" fillId="0" borderId="10" xfId="5" applyNumberFormat="1" applyFont="1" applyBorder="1" applyAlignment="1">
      <alignment horizontal="center" vertical="center"/>
    </xf>
    <xf numFmtId="2" fontId="6" fillId="0" borderId="11" xfId="5" applyNumberFormat="1" applyFont="1" applyBorder="1" applyAlignment="1">
      <alignment horizontal="center"/>
    </xf>
    <xf numFmtId="0" fontId="11" fillId="0" borderId="2" xfId="6" applyFont="1" applyBorder="1" applyAlignment="1">
      <alignment horizontal="left" vertical="center"/>
    </xf>
    <xf numFmtId="0" fontId="15" fillId="0" borderId="2" xfId="5" applyBorder="1" applyAlignment="1">
      <alignment horizontal="center" vertical="center"/>
    </xf>
    <xf numFmtId="1" fontId="15" fillId="0" borderId="2" xfId="5" applyNumberFormat="1" applyBorder="1" applyAlignment="1">
      <alignment horizontal="center" vertical="center"/>
    </xf>
    <xf numFmtId="2" fontId="12" fillId="0" borderId="2" xfId="0" applyNumberFormat="1" applyFont="1" applyBorder="1" applyAlignment="1">
      <alignment horizontal="center" vertical="center"/>
    </xf>
    <xf numFmtId="0" fontId="20" fillId="0" borderId="2" xfId="5" applyFont="1" applyBorder="1" applyAlignment="1">
      <alignment horizontal="left" vertical="center"/>
    </xf>
    <xf numFmtId="0" fontId="12" fillId="0" borderId="7" xfId="2" applyFont="1" applyBorder="1" applyAlignment="1">
      <alignment horizontal="center" vertical="center"/>
    </xf>
    <xf numFmtId="1" fontId="12" fillId="0" borderId="2" xfId="2" applyNumberFormat="1" applyFont="1" applyBorder="1" applyAlignment="1">
      <alignment horizontal="center" vertical="center"/>
    </xf>
    <xf numFmtId="2" fontId="6" fillId="0" borderId="2" xfId="2" applyNumberFormat="1" applyFont="1" applyBorder="1" applyAlignment="1">
      <alignment horizontal="center" vertical="center"/>
    </xf>
    <xf numFmtId="0" fontId="1" fillId="0" borderId="2" xfId="5" applyFont="1" applyBorder="1" applyAlignment="1">
      <alignment horizontal="left" vertical="center"/>
    </xf>
    <xf numFmtId="2" fontId="15" fillId="0" borderId="2" xfId="5" applyNumberFormat="1" applyBorder="1" applyAlignment="1">
      <alignment horizontal="center"/>
    </xf>
    <xf numFmtId="0" fontId="6" fillId="0" borderId="12" xfId="5" applyFont="1" applyBorder="1" applyAlignment="1">
      <alignment horizontal="center" vertical="center"/>
    </xf>
    <xf numFmtId="1" fontId="6" fillId="0" borderId="10" xfId="5" applyNumberFormat="1" applyFont="1" applyBorder="1" applyAlignment="1">
      <alignment horizontal="center"/>
    </xf>
    <xf numFmtId="2" fontId="15" fillId="0" borderId="5" xfId="5" applyNumberFormat="1" applyBorder="1" applyAlignment="1">
      <alignment horizontal="center"/>
    </xf>
    <xf numFmtId="2" fontId="15" fillId="0" borderId="11" xfId="5" applyNumberFormat="1" applyBorder="1" applyAlignment="1">
      <alignment horizontal="center"/>
    </xf>
    <xf numFmtId="1" fontId="6" fillId="0" borderId="5" xfId="7" applyNumberFormat="1" applyBorder="1" applyAlignment="1" applyProtection="1">
      <alignment horizontal="center" vertical="center"/>
    </xf>
    <xf numFmtId="2" fontId="6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11" fillId="0" borderId="2" xfId="8" applyFont="1" applyBorder="1" applyAlignment="1">
      <alignment horizontal="left" vertical="center"/>
    </xf>
    <xf numFmtId="0" fontId="12" fillId="0" borderId="2" xfId="8" applyFont="1" applyBorder="1" applyAlignment="1">
      <alignment horizontal="center" vertical="center"/>
    </xf>
    <xf numFmtId="1" fontId="12" fillId="0" borderId="2" xfId="8" applyNumberFormat="1" applyFont="1" applyBorder="1" applyAlignment="1">
      <alignment horizontal="center" vertical="center"/>
    </xf>
    <xf numFmtId="2" fontId="12" fillId="0" borderId="2" xfId="8" applyNumberFormat="1" applyFont="1" applyBorder="1" applyAlignment="1">
      <alignment horizontal="center" vertical="center"/>
    </xf>
    <xf numFmtId="2" fontId="1" fillId="0" borderId="2" xfId="3" applyNumberFormat="1" applyFont="1" applyBorder="1" applyAlignment="1">
      <alignment horizontal="center"/>
    </xf>
    <xf numFmtId="164" fontId="6" fillId="0" borderId="2" xfId="3" applyNumberFormat="1" applyFont="1" applyBorder="1" applyAlignment="1">
      <alignment horizontal="center" vertical="center"/>
    </xf>
    <xf numFmtId="0" fontId="1" fillId="0" borderId="7" xfId="3" applyFont="1" applyBorder="1" applyAlignment="1">
      <alignment horizontal="center" vertical="center"/>
    </xf>
    <xf numFmtId="1" fontId="1" fillId="0" borderId="2" xfId="1" applyNumberFormat="1" applyFont="1" applyBorder="1" applyAlignment="1">
      <alignment horizontal="right" vertical="center"/>
    </xf>
    <xf numFmtId="0" fontId="11" fillId="0" borderId="2" xfId="0" applyFont="1" applyBorder="1" applyAlignment="1">
      <alignment horizontal="center" vertical="center"/>
    </xf>
    <xf numFmtId="1" fontId="11" fillId="0" borderId="2" xfId="0" applyNumberFormat="1" applyFont="1" applyBorder="1" applyAlignment="1">
      <alignment horizontal="center" vertical="center"/>
    </xf>
    <xf numFmtId="2" fontId="11" fillId="0" borderId="2" xfId="0" applyNumberFormat="1" applyFont="1" applyBorder="1" applyAlignment="1">
      <alignment horizontal="center"/>
    </xf>
    <xf numFmtId="0" fontId="1" fillId="0" borderId="5" xfId="5" applyFont="1" applyBorder="1" applyAlignment="1">
      <alignment horizontal="center" vertical="center"/>
    </xf>
    <xf numFmtId="0" fontId="1" fillId="0" borderId="2" xfId="9" applyFont="1" applyBorder="1" applyAlignment="1">
      <alignment horizontal="left" vertical="center"/>
    </xf>
    <xf numFmtId="2" fontId="11" fillId="0" borderId="2" xfId="0" applyNumberFormat="1" applyFont="1" applyBorder="1" applyAlignment="1">
      <alignment horizontal="center" vertical="center"/>
    </xf>
    <xf numFmtId="0" fontId="11" fillId="0" borderId="2" xfId="3" applyFont="1" applyBorder="1" applyAlignment="1">
      <alignment horizontal="left" vertical="center"/>
    </xf>
    <xf numFmtId="0" fontId="12" fillId="0" borderId="2" xfId="3" applyFont="1" applyBorder="1" applyAlignment="1">
      <alignment horizontal="center" vertical="center"/>
    </xf>
    <xf numFmtId="1" fontId="12" fillId="0" borderId="2" xfId="3" applyNumberFormat="1" applyFont="1" applyBorder="1" applyAlignment="1">
      <alignment horizontal="center" vertical="center"/>
    </xf>
    <xf numFmtId="2" fontId="12" fillId="0" borderId="2" xfId="3" applyNumberFormat="1" applyFont="1" applyBorder="1" applyAlignment="1">
      <alignment horizontal="center"/>
    </xf>
    <xf numFmtId="0" fontId="1" fillId="0" borderId="11" xfId="0" applyFont="1" applyBorder="1"/>
    <xf numFmtId="2" fontId="1" fillId="0" borderId="5" xfId="5" applyNumberFormat="1" applyFont="1" applyBorder="1" applyAlignment="1">
      <alignment horizontal="center" vertical="center"/>
    </xf>
    <xf numFmtId="2" fontId="1" fillId="0" borderId="11" xfId="10" applyNumberFormat="1" applyFont="1" applyBorder="1" applyAlignment="1">
      <alignment horizontal="center" vertical="center"/>
    </xf>
    <xf numFmtId="0" fontId="1" fillId="0" borderId="4" xfId="0" applyFont="1" applyBorder="1"/>
    <xf numFmtId="0" fontId="1" fillId="0" borderId="2" xfId="3" applyFont="1" applyBorder="1"/>
    <xf numFmtId="1" fontId="1" fillId="0" borderId="2" xfId="3" applyNumberFormat="1" applyFont="1" applyBorder="1" applyAlignment="1">
      <alignment horizontal="center"/>
    </xf>
    <xf numFmtId="1" fontId="6" fillId="0" borderId="2" xfId="0" applyNumberFormat="1" applyFont="1" applyBorder="1" applyAlignment="1">
      <alignment horizontal="center"/>
    </xf>
    <xf numFmtId="2" fontId="6" fillId="0" borderId="2" xfId="1" applyNumberFormat="1" applyFont="1" applyBorder="1" applyAlignment="1">
      <alignment horizontal="center" vertical="center"/>
    </xf>
    <xf numFmtId="1" fontId="11" fillId="0" borderId="2" xfId="3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center"/>
    </xf>
    <xf numFmtId="2" fontId="6" fillId="0" borderId="5" xfId="5" applyNumberFormat="1" applyFont="1" applyBorder="1" applyAlignment="1">
      <alignment horizontal="center" vertical="center"/>
    </xf>
    <xf numFmtId="2" fontId="6" fillId="0" borderId="11" xfId="10" applyNumberFormat="1" applyBorder="1" applyAlignment="1">
      <alignment horizontal="center" vertical="center"/>
    </xf>
    <xf numFmtId="0" fontId="1" fillId="0" borderId="0" xfId="5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/>
    </xf>
    <xf numFmtId="2" fontId="6" fillId="0" borderId="5" xfId="5" applyNumberFormat="1" applyFont="1" applyBorder="1" applyAlignment="1">
      <alignment horizontal="center"/>
    </xf>
    <xf numFmtId="2" fontId="1" fillId="2" borderId="2" xfId="3" applyNumberFormat="1" applyFont="1" applyFill="1" applyBorder="1" applyAlignment="1" applyProtection="1">
      <alignment horizontal="center"/>
      <protection locked="0"/>
    </xf>
    <xf numFmtId="2" fontId="6" fillId="2" borderId="2" xfId="0" applyNumberFormat="1" applyFont="1" applyFill="1" applyBorder="1" applyAlignment="1" applyProtection="1">
      <alignment horizontal="center"/>
      <protection locked="0"/>
    </xf>
    <xf numFmtId="2" fontId="1" fillId="0" borderId="3" xfId="0" applyNumberFormat="1" applyFont="1" applyFill="1" applyBorder="1" applyAlignment="1" applyProtection="1">
      <alignment horizontal="center"/>
    </xf>
  </cellXfs>
  <cellStyles count="11">
    <cellStyle name="Normální" xfId="0" builtinId="0"/>
    <cellStyle name="normální_DPS D. Lomná rozpočet aktual verze" xfId="8" xr:uid="{DCB3C237-B959-49F5-81D7-FAEA3CDA8E8E}"/>
    <cellStyle name="normální_FM_azyl_dum_rozpocet_I EXPED" xfId="5" xr:uid="{44B1E383-F842-47BD-A9DF-B5185DEA7692}"/>
    <cellStyle name="normální_reko BD 511 na Palackého - rozpočet 2" xfId="10" xr:uid="{813C94FD-D77B-4CBC-8ECA-383D7CE4B74B}"/>
    <cellStyle name="normální_ROZPOCET 1 SILNOPROUD 05_2014" xfId="6" xr:uid="{E001530F-543E-400E-8A4B-1ADF3E5B4B81}"/>
    <cellStyle name="normální_ROZPOCET a en. bilance MS Slezska" xfId="9" xr:uid="{B492BC2C-1C49-4168-8988-FAD989D76351}"/>
    <cellStyle name="normální_rozpocet CT BD Hlavní reko HDV 10 2017" xfId="4" xr:uid="{2D7BA58C-052B-4C5C-AD98-866F12857DEC}"/>
    <cellStyle name="normální_SO01_01 ROZP exped _04_2016_2ETAPA" xfId="2" xr:uid="{86AB9890-B820-401B-B9F9-9CFA780FD213}"/>
    <cellStyle name="normální_Trinec  Oldřichovice Siko koup ROZP 9 09" xfId="7" xr:uid="{9997FC1E-0470-4EB6-BC98-CBF85FD3974A}"/>
    <cellStyle name="normální_VO LidickA_07_2006_rozpocet DSP" xfId="1" xr:uid="{6A506178-BF52-4725-9590-24F8F8AB001B}"/>
    <cellStyle name="Styl 1" xfId="3" xr:uid="{FE4443B7-0148-4056-AB7C-26AD5EE20BF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75"/>
  <sheetViews>
    <sheetView tabSelected="1" topLeftCell="A12" zoomScale="70" zoomScaleNormal="70" workbookViewId="0">
      <selection activeCell="G15" sqref="G15"/>
    </sheetView>
  </sheetViews>
  <sheetFormatPr defaultRowHeight="15" x14ac:dyDescent="0.25"/>
  <cols>
    <col min="2" max="2" width="75.5703125" customWidth="1"/>
  </cols>
  <sheetData>
    <row r="1" spans="1:8" ht="15.75" x14ac:dyDescent="0.25">
      <c r="A1" s="8"/>
      <c r="B1" s="9" t="s">
        <v>0</v>
      </c>
      <c r="C1" s="10"/>
      <c r="D1" s="11"/>
      <c r="E1" s="12"/>
      <c r="F1" s="13" t="s">
        <v>1</v>
      </c>
      <c r="G1" s="14" t="s">
        <v>2</v>
      </c>
      <c r="H1" s="15"/>
    </row>
    <row r="2" spans="1:8" x14ac:dyDescent="0.25">
      <c r="A2" s="8"/>
      <c r="B2" s="16" t="s">
        <v>3</v>
      </c>
      <c r="C2" s="10"/>
      <c r="D2" s="11"/>
      <c r="E2" s="12"/>
      <c r="F2" s="13" t="s">
        <v>1</v>
      </c>
      <c r="G2" s="10"/>
      <c r="H2" s="15"/>
    </row>
    <row r="3" spans="1:8" x14ac:dyDescent="0.25">
      <c r="A3" s="8"/>
      <c r="B3" s="17" t="s">
        <v>4</v>
      </c>
      <c r="C3" s="18"/>
      <c r="D3" s="19"/>
      <c r="E3" s="20"/>
      <c r="F3" s="13" t="s">
        <v>1</v>
      </c>
      <c r="G3" s="21"/>
      <c r="H3" s="15"/>
    </row>
    <row r="4" spans="1:8" x14ac:dyDescent="0.25">
      <c r="A4" s="8"/>
      <c r="B4" s="22" t="s">
        <v>5</v>
      </c>
      <c r="C4" s="22"/>
      <c r="D4" s="22"/>
      <c r="E4" s="22"/>
      <c r="F4" s="13" t="s">
        <v>1</v>
      </c>
      <c r="G4" s="22"/>
      <c r="H4" s="23"/>
    </row>
    <row r="5" spans="1:8" x14ac:dyDescent="0.25">
      <c r="A5" s="8"/>
      <c r="B5" s="17" t="s">
        <v>6</v>
      </c>
      <c r="C5" s="18"/>
      <c r="D5" s="19"/>
      <c r="E5" s="20"/>
      <c r="F5" s="13" t="s">
        <v>1</v>
      </c>
      <c r="G5" s="21"/>
      <c r="H5" s="15"/>
    </row>
    <row r="6" spans="1:8" x14ac:dyDescent="0.25">
      <c r="A6" s="8"/>
      <c r="B6" s="22" t="s">
        <v>7</v>
      </c>
      <c r="C6" s="24"/>
      <c r="D6" s="25"/>
      <c r="E6" s="21"/>
      <c r="F6" s="13" t="s">
        <v>1</v>
      </c>
      <c r="G6" s="21"/>
      <c r="H6" s="15"/>
    </row>
    <row r="7" spans="1:8" x14ac:dyDescent="0.25">
      <c r="A7" s="8"/>
      <c r="B7" s="22" t="s">
        <v>8</v>
      </c>
      <c r="C7" s="24"/>
      <c r="D7" s="25"/>
      <c r="E7" s="21"/>
      <c r="F7" s="13" t="s">
        <v>1</v>
      </c>
      <c r="G7" s="21"/>
      <c r="H7" s="15"/>
    </row>
    <row r="8" spans="1:8" x14ac:dyDescent="0.25">
      <c r="A8" s="8"/>
      <c r="B8" s="22"/>
      <c r="C8" s="24"/>
      <c r="D8" s="25"/>
      <c r="E8" s="21"/>
      <c r="F8" s="21"/>
      <c r="G8" s="26"/>
      <c r="H8" s="15"/>
    </row>
    <row r="9" spans="1:8" x14ac:dyDescent="0.25">
      <c r="A9" s="8"/>
      <c r="B9" s="22"/>
      <c r="C9" s="24"/>
      <c r="D9" s="25"/>
      <c r="E9" s="21"/>
      <c r="F9" s="21"/>
      <c r="G9" s="26"/>
      <c r="H9" s="15"/>
    </row>
    <row r="10" spans="1:8" x14ac:dyDescent="0.25">
      <c r="A10" s="27"/>
      <c r="B10" s="28" t="s">
        <v>9</v>
      </c>
      <c r="C10" s="29"/>
      <c r="D10" s="30"/>
      <c r="E10" s="31"/>
      <c r="F10" s="31"/>
      <c r="G10" s="31"/>
      <c r="H10" s="32" t="s">
        <v>1</v>
      </c>
    </row>
    <row r="11" spans="1:8" x14ac:dyDescent="0.25">
      <c r="A11" s="27">
        <v>1</v>
      </c>
      <c r="B11" s="33" t="s">
        <v>10</v>
      </c>
      <c r="C11" s="29"/>
      <c r="D11" s="30"/>
      <c r="E11" s="31">
        <f>F95</f>
        <v>0</v>
      </c>
      <c r="F11" s="31"/>
      <c r="G11" s="31"/>
      <c r="H11" s="32" t="s">
        <v>1</v>
      </c>
    </row>
    <row r="12" spans="1:8" x14ac:dyDescent="0.25">
      <c r="A12" s="27">
        <v>2</v>
      </c>
      <c r="B12" s="33" t="s">
        <v>11</v>
      </c>
      <c r="C12" s="29"/>
      <c r="D12" s="30"/>
      <c r="E12" s="1">
        <v>0</v>
      </c>
      <c r="F12" s="31"/>
      <c r="G12" s="31"/>
      <c r="H12" s="32" t="s">
        <v>1</v>
      </c>
    </row>
    <row r="13" spans="1:8" x14ac:dyDescent="0.25">
      <c r="A13" s="27">
        <v>3</v>
      </c>
      <c r="B13" s="33" t="s">
        <v>12</v>
      </c>
      <c r="C13" s="29"/>
      <c r="D13" s="30"/>
      <c r="E13" s="1">
        <v>0</v>
      </c>
      <c r="F13" s="31"/>
      <c r="G13" s="31"/>
      <c r="H13" s="32" t="s">
        <v>1</v>
      </c>
    </row>
    <row r="14" spans="1:8" x14ac:dyDescent="0.25">
      <c r="A14" s="27">
        <v>4</v>
      </c>
      <c r="B14" s="33" t="s">
        <v>13</v>
      </c>
      <c r="C14" s="29"/>
      <c r="D14" s="30"/>
      <c r="E14" s="31"/>
      <c r="F14" s="31"/>
      <c r="G14" s="128">
        <f>H95</f>
        <v>0</v>
      </c>
      <c r="H14" s="32" t="s">
        <v>1</v>
      </c>
    </row>
    <row r="15" spans="1:8" x14ac:dyDescent="0.25">
      <c r="A15" s="27">
        <v>5</v>
      </c>
      <c r="B15" s="33" t="s">
        <v>14</v>
      </c>
      <c r="C15" s="29"/>
      <c r="D15" s="30"/>
      <c r="E15" s="31"/>
      <c r="F15" s="31"/>
      <c r="G15" s="1">
        <v>0</v>
      </c>
      <c r="H15" s="32" t="s">
        <v>1</v>
      </c>
    </row>
    <row r="16" spans="1:8" x14ac:dyDescent="0.25">
      <c r="A16" s="27">
        <v>6</v>
      </c>
      <c r="B16" s="33" t="s">
        <v>15</v>
      </c>
      <c r="C16" s="29"/>
      <c r="D16" s="30"/>
      <c r="E16" s="31">
        <f>SUM(E11:E15)</f>
        <v>0</v>
      </c>
      <c r="F16" s="31"/>
      <c r="G16" s="31">
        <f>SUM(G13:G15)</f>
        <v>0</v>
      </c>
      <c r="H16" s="32" t="s">
        <v>1</v>
      </c>
    </row>
    <row r="17" spans="1:8" x14ac:dyDescent="0.25">
      <c r="A17" s="27">
        <v>7</v>
      </c>
      <c r="B17" s="33" t="s">
        <v>16</v>
      </c>
      <c r="C17" s="29"/>
      <c r="D17" s="30"/>
      <c r="E17" s="31"/>
      <c r="F17" s="31"/>
      <c r="G17" s="31"/>
      <c r="H17" s="32" t="s">
        <v>1</v>
      </c>
    </row>
    <row r="18" spans="1:8" x14ac:dyDescent="0.25">
      <c r="A18" s="27">
        <v>8</v>
      </c>
      <c r="B18" s="33" t="s">
        <v>17</v>
      </c>
      <c r="C18" s="29"/>
      <c r="D18" s="30"/>
      <c r="E18" s="31"/>
      <c r="F18" s="31"/>
      <c r="G18" s="31">
        <f>H104</f>
        <v>0</v>
      </c>
      <c r="H18" s="32" t="s">
        <v>1</v>
      </c>
    </row>
    <row r="19" spans="1:8" x14ac:dyDescent="0.25">
      <c r="A19" s="27">
        <v>9</v>
      </c>
      <c r="B19" s="33" t="s">
        <v>18</v>
      </c>
      <c r="C19" s="29"/>
      <c r="D19" s="30"/>
      <c r="E19" s="31"/>
      <c r="F19" s="31"/>
      <c r="G19" s="31">
        <f>E16+G16+G18+G17</f>
        <v>0</v>
      </c>
      <c r="H19" s="32" t="s">
        <v>1</v>
      </c>
    </row>
    <row r="20" spans="1:8" x14ac:dyDescent="0.25">
      <c r="A20" s="27">
        <v>10</v>
      </c>
      <c r="B20" s="34" t="s">
        <v>19</v>
      </c>
      <c r="C20" s="35"/>
      <c r="D20" s="36"/>
      <c r="E20" s="37"/>
      <c r="F20" s="37"/>
      <c r="G20" s="2">
        <v>0</v>
      </c>
      <c r="H20" s="32" t="s">
        <v>1</v>
      </c>
    </row>
    <row r="21" spans="1:8" x14ac:dyDescent="0.25">
      <c r="A21" s="27">
        <v>11</v>
      </c>
      <c r="B21" s="33" t="s">
        <v>20</v>
      </c>
      <c r="C21" s="29"/>
      <c r="D21" s="30"/>
      <c r="E21" s="21"/>
      <c r="F21" s="31">
        <f>G19+G20</f>
        <v>0</v>
      </c>
      <c r="G21" s="31"/>
      <c r="H21" s="32" t="s">
        <v>1</v>
      </c>
    </row>
    <row r="22" spans="1:8" x14ac:dyDescent="0.25">
      <c r="A22" s="27"/>
      <c r="B22" s="33"/>
      <c r="C22" s="29"/>
      <c r="D22" s="30"/>
      <c r="E22" s="31"/>
      <c r="F22" s="31"/>
      <c r="G22" s="31"/>
      <c r="H22" s="31"/>
    </row>
    <row r="23" spans="1:8" x14ac:dyDescent="0.25">
      <c r="A23" s="27"/>
      <c r="B23" s="33"/>
      <c r="C23" s="29"/>
      <c r="D23" s="30"/>
      <c r="E23" s="31"/>
      <c r="F23" s="31"/>
      <c r="G23" s="31"/>
      <c r="H23" s="31"/>
    </row>
    <row r="24" spans="1:8" x14ac:dyDescent="0.25">
      <c r="A24" s="27"/>
      <c r="B24" s="33" t="s">
        <v>21</v>
      </c>
      <c r="C24" s="29"/>
      <c r="D24" s="30"/>
      <c r="E24" s="31"/>
      <c r="F24" s="31"/>
      <c r="G24" s="31"/>
      <c r="H24" s="31"/>
    </row>
    <row r="25" spans="1:8" x14ac:dyDescent="0.25">
      <c r="A25" s="27"/>
      <c r="B25" s="33" t="s">
        <v>22</v>
      </c>
      <c r="C25" s="29"/>
      <c r="D25" s="30"/>
      <c r="E25" s="31"/>
      <c r="F25" s="31"/>
      <c r="G25" s="31"/>
      <c r="H25" s="31"/>
    </row>
    <row r="26" spans="1:8" x14ac:dyDescent="0.25">
      <c r="A26" s="27"/>
      <c r="B26" s="33"/>
      <c r="C26" s="29"/>
      <c r="D26" s="30"/>
      <c r="E26" s="31"/>
      <c r="F26" s="31"/>
      <c r="G26" s="31"/>
      <c r="H26" s="31"/>
    </row>
    <row r="27" spans="1:8" x14ac:dyDescent="0.25">
      <c r="A27" s="38"/>
      <c r="B27" s="38"/>
      <c r="C27" s="39"/>
      <c r="D27" s="40"/>
      <c r="E27" s="41"/>
      <c r="F27" s="41" t="s">
        <v>23</v>
      </c>
      <c r="G27" s="41"/>
      <c r="H27" s="41"/>
    </row>
    <row r="28" spans="1:8" x14ac:dyDescent="0.25">
      <c r="A28" s="39" t="s">
        <v>24</v>
      </c>
      <c r="B28" s="38" t="s">
        <v>25</v>
      </c>
      <c r="C28" s="39" t="s">
        <v>26</v>
      </c>
      <c r="D28" s="40" t="s">
        <v>27</v>
      </c>
      <c r="E28" s="41" t="s">
        <v>28</v>
      </c>
      <c r="F28" s="41"/>
      <c r="G28" s="41" t="s">
        <v>29</v>
      </c>
      <c r="H28" s="41"/>
    </row>
    <row r="29" spans="1:8" x14ac:dyDescent="0.25">
      <c r="A29" s="38"/>
      <c r="B29" s="42" t="s">
        <v>30</v>
      </c>
      <c r="C29" s="39"/>
      <c r="D29" s="40"/>
      <c r="E29" s="41" t="s">
        <v>31</v>
      </c>
      <c r="F29" s="41" t="s">
        <v>32</v>
      </c>
      <c r="G29" s="41" t="s">
        <v>33</v>
      </c>
      <c r="H29" s="41" t="s">
        <v>32</v>
      </c>
    </row>
    <row r="30" spans="1:8" x14ac:dyDescent="0.25">
      <c r="A30" s="38"/>
      <c r="B30" s="43"/>
      <c r="C30" s="39"/>
      <c r="D30" s="40"/>
      <c r="E30" s="41"/>
      <c r="F30" s="41"/>
      <c r="G30" s="41"/>
      <c r="H30" s="41"/>
    </row>
    <row r="31" spans="1:8" x14ac:dyDescent="0.25">
      <c r="A31" s="38"/>
      <c r="B31" s="44"/>
      <c r="C31" s="39"/>
      <c r="D31" s="40"/>
      <c r="E31" s="41"/>
      <c r="F31" s="41"/>
      <c r="G31" s="41"/>
      <c r="H31" s="41"/>
    </row>
    <row r="32" spans="1:8" x14ac:dyDescent="0.25">
      <c r="A32" s="27">
        <v>1</v>
      </c>
      <c r="B32" s="45" t="s">
        <v>34</v>
      </c>
      <c r="C32" s="27" t="s">
        <v>35</v>
      </c>
      <c r="D32" s="46">
        <v>1</v>
      </c>
      <c r="E32" s="47">
        <f>G116</f>
        <v>0</v>
      </c>
      <c r="F32" s="31">
        <f t="shared" ref="F32:F81" si="0">E32*D32</f>
        <v>0</v>
      </c>
      <c r="G32" s="1">
        <v>0</v>
      </c>
      <c r="H32" s="31">
        <f t="shared" ref="H32:H37" si="1">D32*G32</f>
        <v>0</v>
      </c>
    </row>
    <row r="33" spans="1:8" x14ac:dyDescent="0.25">
      <c r="A33" s="27">
        <v>2</v>
      </c>
      <c r="B33" s="45" t="s">
        <v>36</v>
      </c>
      <c r="C33" s="27" t="s">
        <v>35</v>
      </c>
      <c r="D33" s="46">
        <v>1</v>
      </c>
      <c r="E33" s="47">
        <f>G128</f>
        <v>0</v>
      </c>
      <c r="F33" s="31">
        <f t="shared" si="0"/>
        <v>0</v>
      </c>
      <c r="G33" s="1">
        <v>0</v>
      </c>
      <c r="H33" s="31">
        <f t="shared" si="1"/>
        <v>0</v>
      </c>
    </row>
    <row r="34" spans="1:8" x14ac:dyDescent="0.25">
      <c r="A34" s="27">
        <v>4</v>
      </c>
      <c r="B34" s="45" t="s">
        <v>37</v>
      </c>
      <c r="C34" s="27" t="s">
        <v>35</v>
      </c>
      <c r="D34" s="46">
        <v>1</v>
      </c>
      <c r="E34" s="47">
        <f>G140</f>
        <v>0</v>
      </c>
      <c r="F34" s="31">
        <f t="shared" si="0"/>
        <v>0</v>
      </c>
      <c r="G34" s="1">
        <v>0</v>
      </c>
      <c r="H34" s="31">
        <f t="shared" si="1"/>
        <v>0</v>
      </c>
    </row>
    <row r="35" spans="1:8" x14ac:dyDescent="0.25">
      <c r="A35" s="27">
        <v>5</v>
      </c>
      <c r="B35" s="45" t="s">
        <v>38</v>
      </c>
      <c r="C35" s="27" t="s">
        <v>35</v>
      </c>
      <c r="D35" s="46">
        <v>1</v>
      </c>
      <c r="E35" s="47">
        <f>G152</f>
        <v>0</v>
      </c>
      <c r="F35" s="31">
        <f t="shared" si="0"/>
        <v>0</v>
      </c>
      <c r="G35" s="1">
        <v>0</v>
      </c>
      <c r="H35" s="31">
        <f t="shared" si="1"/>
        <v>0</v>
      </c>
    </row>
    <row r="36" spans="1:8" x14ac:dyDescent="0.25">
      <c r="A36" s="27">
        <v>7</v>
      </c>
      <c r="B36" s="45" t="s">
        <v>39</v>
      </c>
      <c r="C36" s="27" t="s">
        <v>35</v>
      </c>
      <c r="D36" s="46">
        <v>1</v>
      </c>
      <c r="E36" s="47">
        <f>G165</f>
        <v>0</v>
      </c>
      <c r="F36" s="31">
        <f t="shared" si="0"/>
        <v>0</v>
      </c>
      <c r="G36" s="1">
        <v>0</v>
      </c>
      <c r="H36" s="31">
        <f t="shared" si="1"/>
        <v>0</v>
      </c>
    </row>
    <row r="37" spans="1:8" x14ac:dyDescent="0.25">
      <c r="A37" s="27">
        <v>8</v>
      </c>
      <c r="B37" s="48" t="s">
        <v>40</v>
      </c>
      <c r="C37" s="49" t="s">
        <v>35</v>
      </c>
      <c r="D37" s="50">
        <v>2</v>
      </c>
      <c r="E37" s="126">
        <v>0</v>
      </c>
      <c r="F37" s="31">
        <f t="shared" si="0"/>
        <v>0</v>
      </c>
      <c r="G37" s="1">
        <v>0</v>
      </c>
      <c r="H37" s="51">
        <f t="shared" si="1"/>
        <v>0</v>
      </c>
    </row>
    <row r="38" spans="1:8" x14ac:dyDescent="0.25">
      <c r="A38" s="27">
        <v>9</v>
      </c>
      <c r="B38" s="52" t="s">
        <v>41</v>
      </c>
      <c r="C38" s="53" t="s">
        <v>42</v>
      </c>
      <c r="D38" s="46">
        <v>20</v>
      </c>
      <c r="E38" s="126">
        <v>0</v>
      </c>
      <c r="F38" s="31">
        <f t="shared" si="0"/>
        <v>0</v>
      </c>
      <c r="G38" s="1">
        <v>0</v>
      </c>
      <c r="H38" s="54">
        <f>G38*D38</f>
        <v>0</v>
      </c>
    </row>
    <row r="39" spans="1:8" x14ac:dyDescent="0.25">
      <c r="A39" s="27">
        <v>10</v>
      </c>
      <c r="B39" s="52" t="s">
        <v>43</v>
      </c>
      <c r="C39" s="53" t="s">
        <v>42</v>
      </c>
      <c r="D39" s="46">
        <v>15</v>
      </c>
      <c r="E39" s="126">
        <v>0</v>
      </c>
      <c r="F39" s="31">
        <f t="shared" si="0"/>
        <v>0</v>
      </c>
      <c r="G39" s="1">
        <v>0</v>
      </c>
      <c r="H39" s="54">
        <f>G39*D39</f>
        <v>0</v>
      </c>
    </row>
    <row r="40" spans="1:8" x14ac:dyDescent="0.25">
      <c r="A40" s="27">
        <v>11</v>
      </c>
      <c r="B40" s="52" t="s">
        <v>44</v>
      </c>
      <c r="C40" s="53" t="s">
        <v>42</v>
      </c>
      <c r="D40" s="46">
        <v>80</v>
      </c>
      <c r="E40" s="126">
        <v>0</v>
      </c>
      <c r="F40" s="31">
        <f t="shared" si="0"/>
        <v>0</v>
      </c>
      <c r="G40" s="1">
        <v>0</v>
      </c>
      <c r="H40" s="54">
        <f>G40*D40</f>
        <v>0</v>
      </c>
    </row>
    <row r="41" spans="1:8" x14ac:dyDescent="0.25">
      <c r="A41" s="27">
        <v>12</v>
      </c>
      <c r="B41" s="52" t="s">
        <v>45</v>
      </c>
      <c r="C41" s="53" t="s">
        <v>42</v>
      </c>
      <c r="D41" s="46">
        <v>130</v>
      </c>
      <c r="E41" s="126">
        <v>0</v>
      </c>
      <c r="F41" s="31">
        <f t="shared" si="0"/>
        <v>0</v>
      </c>
      <c r="G41" s="1">
        <v>0</v>
      </c>
      <c r="H41" s="54">
        <f>G41*D41</f>
        <v>0</v>
      </c>
    </row>
    <row r="42" spans="1:8" x14ac:dyDescent="0.25">
      <c r="A42" s="27">
        <v>13</v>
      </c>
      <c r="B42" s="55" t="s">
        <v>46</v>
      </c>
      <c r="C42" s="56" t="s">
        <v>42</v>
      </c>
      <c r="D42" s="46">
        <v>230</v>
      </c>
      <c r="E42" s="126">
        <v>0</v>
      </c>
      <c r="F42" s="31">
        <f t="shared" si="0"/>
        <v>0</v>
      </c>
      <c r="G42" s="1">
        <v>0</v>
      </c>
      <c r="H42" s="57">
        <f>D42*G42</f>
        <v>0</v>
      </c>
    </row>
    <row r="43" spans="1:8" x14ac:dyDescent="0.25">
      <c r="A43" s="27">
        <v>14</v>
      </c>
      <c r="B43" s="55" t="s">
        <v>47</v>
      </c>
      <c r="C43" s="56" t="s">
        <v>42</v>
      </c>
      <c r="D43" s="58">
        <v>22</v>
      </c>
      <c r="E43" s="126">
        <v>0</v>
      </c>
      <c r="F43" s="31">
        <f t="shared" si="0"/>
        <v>0</v>
      </c>
      <c r="G43" s="1">
        <v>0</v>
      </c>
      <c r="H43" s="57">
        <f>D43*G43</f>
        <v>0</v>
      </c>
    </row>
    <row r="44" spans="1:8" x14ac:dyDescent="0.25">
      <c r="A44" s="27">
        <v>15</v>
      </c>
      <c r="B44" s="55" t="s">
        <v>48</v>
      </c>
      <c r="C44" s="56" t="s">
        <v>42</v>
      </c>
      <c r="D44" s="58">
        <v>1190</v>
      </c>
      <c r="E44" s="126">
        <v>0</v>
      </c>
      <c r="F44" s="31">
        <f t="shared" si="0"/>
        <v>0</v>
      </c>
      <c r="G44" s="1">
        <v>0</v>
      </c>
      <c r="H44" s="57">
        <f>D44*G44</f>
        <v>0</v>
      </c>
    </row>
    <row r="45" spans="1:8" x14ac:dyDescent="0.25">
      <c r="A45" s="27">
        <v>16</v>
      </c>
      <c r="B45" s="52" t="s">
        <v>49</v>
      </c>
      <c r="C45" s="53" t="s">
        <v>42</v>
      </c>
      <c r="D45" s="59">
        <v>46</v>
      </c>
      <c r="E45" s="126">
        <v>0</v>
      </c>
      <c r="F45" s="31">
        <f t="shared" si="0"/>
        <v>0</v>
      </c>
      <c r="G45" s="1">
        <v>0</v>
      </c>
      <c r="H45" s="54">
        <f>G45*D45</f>
        <v>0</v>
      </c>
    </row>
    <row r="46" spans="1:8" x14ac:dyDescent="0.25">
      <c r="A46" s="27">
        <v>17</v>
      </c>
      <c r="B46" s="52" t="s">
        <v>50</v>
      </c>
      <c r="C46" s="53" t="s">
        <v>42</v>
      </c>
      <c r="D46" s="59">
        <v>860</v>
      </c>
      <c r="E46" s="126">
        <v>0</v>
      </c>
      <c r="F46" s="31">
        <f t="shared" si="0"/>
        <v>0</v>
      </c>
      <c r="G46" s="1">
        <v>0</v>
      </c>
      <c r="H46" s="54">
        <f>G46*D46</f>
        <v>0</v>
      </c>
    </row>
    <row r="47" spans="1:8" x14ac:dyDescent="0.25">
      <c r="A47" s="27">
        <v>18</v>
      </c>
      <c r="B47" s="45" t="s">
        <v>51</v>
      </c>
      <c r="C47" s="53" t="s">
        <v>42</v>
      </c>
      <c r="D47" s="59">
        <v>250</v>
      </c>
      <c r="E47" s="126">
        <v>0</v>
      </c>
      <c r="F47" s="31">
        <f t="shared" si="0"/>
        <v>0</v>
      </c>
      <c r="G47" s="1">
        <v>0</v>
      </c>
      <c r="H47" s="54">
        <f>G47*D47</f>
        <v>0</v>
      </c>
    </row>
    <row r="48" spans="1:8" x14ac:dyDescent="0.25">
      <c r="A48" s="27">
        <v>19</v>
      </c>
      <c r="B48" s="45" t="s">
        <v>52</v>
      </c>
      <c r="C48" s="53" t="s">
        <v>42</v>
      </c>
      <c r="D48" s="59">
        <v>220</v>
      </c>
      <c r="E48" s="126">
        <v>0</v>
      </c>
      <c r="F48" s="31">
        <f t="shared" si="0"/>
        <v>0</v>
      </c>
      <c r="G48" s="1">
        <v>0</v>
      </c>
      <c r="H48" s="54">
        <f>G48*D48</f>
        <v>0</v>
      </c>
    </row>
    <row r="49" spans="1:8" x14ac:dyDescent="0.25">
      <c r="A49" s="27">
        <v>20</v>
      </c>
      <c r="B49" s="48" t="s">
        <v>53</v>
      </c>
      <c r="C49" s="60" t="s">
        <v>42</v>
      </c>
      <c r="D49" s="61">
        <v>45</v>
      </c>
      <c r="E49" s="126">
        <v>0</v>
      </c>
      <c r="F49" s="31">
        <f t="shared" si="0"/>
        <v>0</v>
      </c>
      <c r="G49" s="1">
        <v>0</v>
      </c>
      <c r="H49" s="54">
        <f>G49*D49</f>
        <v>0</v>
      </c>
    </row>
    <row r="50" spans="1:8" x14ac:dyDescent="0.25">
      <c r="A50" s="27">
        <v>21</v>
      </c>
      <c r="B50" s="48" t="s">
        <v>54</v>
      </c>
      <c r="C50" s="62" t="s">
        <v>42</v>
      </c>
      <c r="D50" s="61">
        <v>255</v>
      </c>
      <c r="E50" s="126">
        <v>0</v>
      </c>
      <c r="F50" s="31">
        <f t="shared" si="0"/>
        <v>0</v>
      </c>
      <c r="G50" s="1">
        <v>0</v>
      </c>
      <c r="H50" s="63">
        <f>D50*G50</f>
        <v>0</v>
      </c>
    </row>
    <row r="51" spans="1:8" x14ac:dyDescent="0.25">
      <c r="A51" s="27">
        <v>22</v>
      </c>
      <c r="B51" s="64" t="s">
        <v>55</v>
      </c>
      <c r="C51" s="65" t="s">
        <v>35</v>
      </c>
      <c r="D51" s="59">
        <v>74</v>
      </c>
      <c r="E51" s="126">
        <v>0</v>
      </c>
      <c r="F51" s="31">
        <f t="shared" si="0"/>
        <v>0</v>
      </c>
      <c r="G51" s="1">
        <v>0</v>
      </c>
      <c r="H51" s="66">
        <f>D51*G51</f>
        <v>0</v>
      </c>
    </row>
    <row r="52" spans="1:8" x14ac:dyDescent="0.25">
      <c r="A52" s="27">
        <v>23</v>
      </c>
      <c r="B52" s="67" t="s">
        <v>56</v>
      </c>
      <c r="C52" s="65" t="s">
        <v>35</v>
      </c>
      <c r="D52" s="59">
        <v>9</v>
      </c>
      <c r="E52" s="126">
        <v>0</v>
      </c>
      <c r="F52" s="31">
        <f t="shared" si="0"/>
        <v>0</v>
      </c>
      <c r="G52" s="1">
        <v>0</v>
      </c>
      <c r="H52" s="57">
        <f>D52*G52</f>
        <v>0</v>
      </c>
    </row>
    <row r="53" spans="1:8" x14ac:dyDescent="0.25">
      <c r="A53" s="27">
        <v>24</v>
      </c>
      <c r="B53" s="68" t="s">
        <v>57</v>
      </c>
      <c r="C53" s="69" t="s">
        <v>35</v>
      </c>
      <c r="D53" s="70">
        <v>9</v>
      </c>
      <c r="E53" s="126">
        <v>0</v>
      </c>
      <c r="F53" s="31">
        <f t="shared" si="0"/>
        <v>0</v>
      </c>
      <c r="G53" s="1">
        <v>0</v>
      </c>
      <c r="H53" s="71">
        <f>D53*G53</f>
        <v>0</v>
      </c>
    </row>
    <row r="54" spans="1:8" x14ac:dyDescent="0.25">
      <c r="A54" s="27">
        <v>25</v>
      </c>
      <c r="B54" s="72" t="s">
        <v>58</v>
      </c>
      <c r="C54" s="73" t="s">
        <v>35</v>
      </c>
      <c r="D54" s="74">
        <v>9</v>
      </c>
      <c r="E54" s="126">
        <v>0</v>
      </c>
      <c r="F54" s="31">
        <f t="shared" si="0"/>
        <v>0</v>
      </c>
      <c r="G54" s="1">
        <v>0</v>
      </c>
      <c r="H54" s="75">
        <f>D54*G54</f>
        <v>0</v>
      </c>
    </row>
    <row r="55" spans="1:8" x14ac:dyDescent="0.25">
      <c r="A55" s="27">
        <v>26</v>
      </c>
      <c r="B55" s="76" t="s">
        <v>59</v>
      </c>
      <c r="C55" s="77" t="s">
        <v>35</v>
      </c>
      <c r="D55" s="78">
        <v>10</v>
      </c>
      <c r="E55" s="126">
        <v>0</v>
      </c>
      <c r="F55" s="31">
        <f t="shared" si="0"/>
        <v>0</v>
      </c>
      <c r="G55" s="1">
        <v>0</v>
      </c>
      <c r="H55" s="79">
        <f t="shared" ref="H55:H64" si="2">G55*D55</f>
        <v>0</v>
      </c>
    </row>
    <row r="56" spans="1:8" x14ac:dyDescent="0.25">
      <c r="A56" s="27">
        <v>27</v>
      </c>
      <c r="B56" s="80" t="s">
        <v>60</v>
      </c>
      <c r="C56" s="73" t="s">
        <v>35</v>
      </c>
      <c r="D56" s="74">
        <v>1</v>
      </c>
      <c r="E56" s="126">
        <v>0</v>
      </c>
      <c r="F56" s="81">
        <f t="shared" si="0"/>
        <v>0</v>
      </c>
      <c r="G56" s="1">
        <v>0</v>
      </c>
      <c r="H56" s="81">
        <f t="shared" si="2"/>
        <v>0</v>
      </c>
    </row>
    <row r="57" spans="1:8" x14ac:dyDescent="0.25">
      <c r="A57" s="27">
        <v>28</v>
      </c>
      <c r="B57" s="80" t="s">
        <v>61</v>
      </c>
      <c r="C57" s="73" t="s">
        <v>35</v>
      </c>
      <c r="D57" s="74">
        <v>3</v>
      </c>
      <c r="E57" s="126">
        <v>0</v>
      </c>
      <c r="F57" s="81">
        <f t="shared" si="0"/>
        <v>0</v>
      </c>
      <c r="G57" s="1">
        <v>0</v>
      </c>
      <c r="H57" s="81">
        <f t="shared" si="2"/>
        <v>0</v>
      </c>
    </row>
    <row r="58" spans="1:8" x14ac:dyDescent="0.25">
      <c r="A58" s="27">
        <v>29</v>
      </c>
      <c r="B58" s="80" t="s">
        <v>62</v>
      </c>
      <c r="C58" s="73" t="s">
        <v>35</v>
      </c>
      <c r="D58" s="74">
        <v>24</v>
      </c>
      <c r="E58" s="126">
        <v>0</v>
      </c>
      <c r="F58" s="81">
        <f t="shared" si="0"/>
        <v>0</v>
      </c>
      <c r="G58" s="1">
        <v>0</v>
      </c>
      <c r="H58" s="81">
        <f t="shared" si="2"/>
        <v>0</v>
      </c>
    </row>
    <row r="59" spans="1:8" x14ac:dyDescent="0.25">
      <c r="A59" s="27">
        <v>30</v>
      </c>
      <c r="B59" s="45" t="s">
        <v>63</v>
      </c>
      <c r="C59" s="73" t="s">
        <v>35</v>
      </c>
      <c r="D59" s="74">
        <v>10</v>
      </c>
      <c r="E59" s="126">
        <v>0</v>
      </c>
      <c r="F59" s="81">
        <f t="shared" si="0"/>
        <v>0</v>
      </c>
      <c r="G59" s="1">
        <v>0</v>
      </c>
      <c r="H59" s="81">
        <f t="shared" si="2"/>
        <v>0</v>
      </c>
    </row>
    <row r="60" spans="1:8" x14ac:dyDescent="0.25">
      <c r="A60" s="27">
        <v>31</v>
      </c>
      <c r="B60" s="45" t="s">
        <v>64</v>
      </c>
      <c r="C60" s="73" t="s">
        <v>35</v>
      </c>
      <c r="D60" s="74">
        <v>8</v>
      </c>
      <c r="E60" s="126">
        <v>0</v>
      </c>
      <c r="F60" s="81">
        <f t="shared" si="0"/>
        <v>0</v>
      </c>
      <c r="G60" s="1">
        <v>0</v>
      </c>
      <c r="H60" s="81">
        <f t="shared" si="2"/>
        <v>0</v>
      </c>
    </row>
    <row r="61" spans="1:8" x14ac:dyDescent="0.25">
      <c r="A61" s="27">
        <v>32</v>
      </c>
      <c r="B61" s="45" t="s">
        <v>65</v>
      </c>
      <c r="C61" s="82" t="s">
        <v>35</v>
      </c>
      <c r="D61" s="83">
        <v>11</v>
      </c>
      <c r="E61" s="126">
        <v>0</v>
      </c>
      <c r="F61" s="84">
        <f t="shared" si="0"/>
        <v>0</v>
      </c>
      <c r="G61" s="1">
        <v>0</v>
      </c>
      <c r="H61" s="85">
        <f t="shared" si="2"/>
        <v>0</v>
      </c>
    </row>
    <row r="62" spans="1:8" x14ac:dyDescent="0.25">
      <c r="A62" s="27">
        <v>33</v>
      </c>
      <c r="B62" s="45" t="s">
        <v>66</v>
      </c>
      <c r="C62" s="82" t="s">
        <v>35</v>
      </c>
      <c r="D62" s="83">
        <v>5</v>
      </c>
      <c r="E62" s="126">
        <v>0</v>
      </c>
      <c r="F62" s="84">
        <f t="shared" si="0"/>
        <v>0</v>
      </c>
      <c r="G62" s="1">
        <v>0</v>
      </c>
      <c r="H62" s="85">
        <f t="shared" si="2"/>
        <v>0</v>
      </c>
    </row>
    <row r="63" spans="1:8" x14ac:dyDescent="0.25">
      <c r="A63" s="27">
        <v>34</v>
      </c>
      <c r="B63" s="45" t="s">
        <v>67</v>
      </c>
      <c r="C63" s="82" t="s">
        <v>35</v>
      </c>
      <c r="D63" s="83">
        <v>46</v>
      </c>
      <c r="E63" s="126">
        <v>0</v>
      </c>
      <c r="F63" s="84">
        <f t="shared" si="0"/>
        <v>0</v>
      </c>
      <c r="G63" s="1">
        <v>0</v>
      </c>
      <c r="H63" s="85">
        <f t="shared" si="2"/>
        <v>0</v>
      </c>
    </row>
    <row r="64" spans="1:8" x14ac:dyDescent="0.25">
      <c r="A64" s="27">
        <v>35</v>
      </c>
      <c r="B64" s="45" t="s">
        <v>68</v>
      </c>
      <c r="C64" s="82" t="s">
        <v>35</v>
      </c>
      <c r="D64" s="83">
        <v>5</v>
      </c>
      <c r="E64" s="126">
        <v>0</v>
      </c>
      <c r="F64" s="84">
        <f t="shared" si="0"/>
        <v>0</v>
      </c>
      <c r="G64" s="1">
        <v>0</v>
      </c>
      <c r="H64" s="85">
        <f t="shared" si="2"/>
        <v>0</v>
      </c>
    </row>
    <row r="65" spans="1:8" x14ac:dyDescent="0.25">
      <c r="A65" s="27">
        <v>36</v>
      </c>
      <c r="B65" s="3" t="s">
        <v>69</v>
      </c>
      <c r="C65" s="4" t="s">
        <v>35</v>
      </c>
      <c r="D65" s="86">
        <v>4</v>
      </c>
      <c r="E65" s="126">
        <v>0</v>
      </c>
      <c r="F65" s="87">
        <f t="shared" si="0"/>
        <v>0</v>
      </c>
      <c r="G65" s="1">
        <v>0</v>
      </c>
      <c r="H65" s="87">
        <f>D65*G65</f>
        <v>0</v>
      </c>
    </row>
    <row r="66" spans="1:8" x14ac:dyDescent="0.25">
      <c r="A66" s="27">
        <v>37</v>
      </c>
      <c r="B66" s="48" t="s">
        <v>70</v>
      </c>
      <c r="C66" s="62" t="s">
        <v>35</v>
      </c>
      <c r="D66" s="61">
        <v>48</v>
      </c>
      <c r="E66" s="126">
        <v>0</v>
      </c>
      <c r="F66" s="57">
        <f t="shared" si="0"/>
        <v>0</v>
      </c>
      <c r="G66" s="1">
        <v>0</v>
      </c>
      <c r="H66" s="63">
        <f>D66*G66</f>
        <v>0</v>
      </c>
    </row>
    <row r="67" spans="1:8" x14ac:dyDescent="0.25">
      <c r="A67" s="27">
        <v>38</v>
      </c>
      <c r="B67" s="45" t="s">
        <v>71</v>
      </c>
      <c r="C67" s="88" t="s">
        <v>35</v>
      </c>
      <c r="D67" s="58">
        <v>4</v>
      </c>
      <c r="E67" s="126">
        <v>0</v>
      </c>
      <c r="F67" s="57">
        <f t="shared" si="0"/>
        <v>0</v>
      </c>
      <c r="G67" s="1">
        <v>0</v>
      </c>
      <c r="H67" s="57">
        <f>D67*G67</f>
        <v>0</v>
      </c>
    </row>
    <row r="68" spans="1:8" x14ac:dyDescent="0.25">
      <c r="A68" s="27">
        <v>39</v>
      </c>
      <c r="B68" s="89" t="s">
        <v>72</v>
      </c>
      <c r="C68" s="90" t="s">
        <v>42</v>
      </c>
      <c r="D68" s="91">
        <v>44</v>
      </c>
      <c r="E68" s="126">
        <v>0</v>
      </c>
      <c r="F68" s="57">
        <f t="shared" si="0"/>
        <v>0</v>
      </c>
      <c r="G68" s="1">
        <v>0</v>
      </c>
      <c r="H68" s="92">
        <f>G68*D68</f>
        <v>0</v>
      </c>
    </row>
    <row r="69" spans="1:8" x14ac:dyDescent="0.25">
      <c r="A69" s="27">
        <v>40</v>
      </c>
      <c r="B69" s="48" t="s">
        <v>73</v>
      </c>
      <c r="C69" s="62" t="s">
        <v>35</v>
      </c>
      <c r="D69" s="61">
        <v>4</v>
      </c>
      <c r="E69" s="93">
        <v>0</v>
      </c>
      <c r="F69" s="63">
        <f t="shared" si="0"/>
        <v>0</v>
      </c>
      <c r="G69" s="1">
        <v>0</v>
      </c>
      <c r="H69" s="63">
        <f t="shared" ref="H69:H93" si="3">D69*G69</f>
        <v>0</v>
      </c>
    </row>
    <row r="70" spans="1:8" x14ac:dyDescent="0.25">
      <c r="A70" s="27">
        <v>41</v>
      </c>
      <c r="B70" s="48" t="s">
        <v>74</v>
      </c>
      <c r="C70" s="62" t="s">
        <v>35</v>
      </c>
      <c r="D70" s="61">
        <v>36</v>
      </c>
      <c r="E70" s="93">
        <v>0</v>
      </c>
      <c r="F70" s="63">
        <f t="shared" si="0"/>
        <v>0</v>
      </c>
      <c r="G70" s="1">
        <v>0</v>
      </c>
      <c r="H70" s="63">
        <f t="shared" si="3"/>
        <v>0</v>
      </c>
    </row>
    <row r="71" spans="1:8" x14ac:dyDescent="0.25">
      <c r="A71" s="27">
        <v>42</v>
      </c>
      <c r="B71" s="45" t="s">
        <v>75</v>
      </c>
      <c r="C71" s="88" t="s">
        <v>35</v>
      </c>
      <c r="D71" s="61">
        <v>2</v>
      </c>
      <c r="E71" s="93">
        <v>0</v>
      </c>
      <c r="F71" s="87">
        <f t="shared" si="0"/>
        <v>0</v>
      </c>
      <c r="G71" s="1">
        <v>0</v>
      </c>
      <c r="H71" s="87">
        <f t="shared" si="3"/>
        <v>0</v>
      </c>
    </row>
    <row r="72" spans="1:8" x14ac:dyDescent="0.25">
      <c r="A72" s="27">
        <v>43</v>
      </c>
      <c r="B72" s="45" t="s">
        <v>76</v>
      </c>
      <c r="C72" s="88" t="s">
        <v>35</v>
      </c>
      <c r="D72" s="61">
        <v>2</v>
      </c>
      <c r="E72" s="93">
        <v>0</v>
      </c>
      <c r="F72" s="87">
        <f t="shared" si="0"/>
        <v>0</v>
      </c>
      <c r="G72" s="1">
        <v>0</v>
      </c>
      <c r="H72" s="87">
        <f t="shared" si="3"/>
        <v>0</v>
      </c>
    </row>
    <row r="73" spans="1:8" x14ac:dyDescent="0.25">
      <c r="A73" s="27">
        <v>44</v>
      </c>
      <c r="B73" s="45" t="s">
        <v>77</v>
      </c>
      <c r="C73" s="88" t="s">
        <v>35</v>
      </c>
      <c r="D73" s="61">
        <v>5</v>
      </c>
      <c r="E73" s="93">
        <v>0</v>
      </c>
      <c r="F73" s="87">
        <f>E73*D73</f>
        <v>0</v>
      </c>
      <c r="G73" s="1">
        <v>0</v>
      </c>
      <c r="H73" s="87">
        <f>D73*G73</f>
        <v>0</v>
      </c>
    </row>
    <row r="74" spans="1:8" x14ac:dyDescent="0.25">
      <c r="A74" s="27">
        <v>45</v>
      </c>
      <c r="B74" s="68" t="s">
        <v>78</v>
      </c>
      <c r="C74" s="88" t="s">
        <v>35</v>
      </c>
      <c r="D74" s="61">
        <v>21</v>
      </c>
      <c r="E74" s="93">
        <v>0</v>
      </c>
      <c r="F74" s="57">
        <f t="shared" si="0"/>
        <v>0</v>
      </c>
      <c r="G74" s="1">
        <v>0</v>
      </c>
      <c r="H74" s="57">
        <f t="shared" si="3"/>
        <v>0</v>
      </c>
    </row>
    <row r="75" spans="1:8" x14ac:dyDescent="0.25">
      <c r="A75" s="27">
        <v>46</v>
      </c>
      <c r="B75" s="68" t="s">
        <v>79</v>
      </c>
      <c r="C75" s="88" t="s">
        <v>35</v>
      </c>
      <c r="D75" s="61">
        <v>12</v>
      </c>
      <c r="E75" s="93">
        <v>0</v>
      </c>
      <c r="F75" s="57">
        <f t="shared" si="0"/>
        <v>0</v>
      </c>
      <c r="G75" s="1">
        <v>0</v>
      </c>
      <c r="H75" s="57">
        <f t="shared" si="3"/>
        <v>0</v>
      </c>
    </row>
    <row r="76" spans="1:8" x14ac:dyDescent="0.25">
      <c r="A76" s="27">
        <v>47</v>
      </c>
      <c r="B76" s="68" t="s">
        <v>80</v>
      </c>
      <c r="C76" s="88" t="s">
        <v>35</v>
      </c>
      <c r="D76" s="61">
        <v>64</v>
      </c>
      <c r="E76" s="93">
        <v>0</v>
      </c>
      <c r="F76" s="57">
        <f t="shared" si="0"/>
        <v>0</v>
      </c>
      <c r="G76" s="1">
        <v>0</v>
      </c>
      <c r="H76" s="57">
        <f t="shared" si="3"/>
        <v>0</v>
      </c>
    </row>
    <row r="77" spans="1:8" x14ac:dyDescent="0.25">
      <c r="A77" s="27">
        <v>48</v>
      </c>
      <c r="B77" s="45" t="s">
        <v>81</v>
      </c>
      <c r="C77" s="88" t="s">
        <v>35</v>
      </c>
      <c r="D77" s="61">
        <v>46</v>
      </c>
      <c r="E77" s="126">
        <v>0</v>
      </c>
      <c r="F77" s="57">
        <f t="shared" si="0"/>
        <v>0</v>
      </c>
      <c r="G77" s="1">
        <v>0</v>
      </c>
      <c r="H77" s="57">
        <f t="shared" si="3"/>
        <v>0</v>
      </c>
    </row>
    <row r="78" spans="1:8" x14ac:dyDescent="0.25">
      <c r="A78" s="27">
        <v>49</v>
      </c>
      <c r="B78" s="52" t="s">
        <v>82</v>
      </c>
      <c r="C78" s="88" t="s">
        <v>35</v>
      </c>
      <c r="D78" s="61">
        <v>68</v>
      </c>
      <c r="E78" s="126">
        <v>0</v>
      </c>
      <c r="F78" s="57">
        <f t="shared" si="0"/>
        <v>0</v>
      </c>
      <c r="G78" s="1">
        <v>0</v>
      </c>
      <c r="H78" s="57">
        <f t="shared" si="3"/>
        <v>0</v>
      </c>
    </row>
    <row r="79" spans="1:8" x14ac:dyDescent="0.25">
      <c r="A79" s="27">
        <v>50</v>
      </c>
      <c r="B79" s="45" t="s">
        <v>83</v>
      </c>
      <c r="C79" s="88" t="s">
        <v>35</v>
      </c>
      <c r="D79" s="61">
        <v>24</v>
      </c>
      <c r="E79" s="126">
        <v>0</v>
      </c>
      <c r="F79" s="57">
        <f t="shared" si="0"/>
        <v>0</v>
      </c>
      <c r="G79" s="1">
        <v>0</v>
      </c>
      <c r="H79" s="57">
        <f t="shared" si="3"/>
        <v>0</v>
      </c>
    </row>
    <row r="80" spans="1:8" x14ac:dyDescent="0.25">
      <c r="A80" s="27">
        <v>51</v>
      </c>
      <c r="B80" s="45" t="s">
        <v>84</v>
      </c>
      <c r="C80" s="88" t="s">
        <v>35</v>
      </c>
      <c r="D80" s="61">
        <v>168</v>
      </c>
      <c r="E80" s="93">
        <v>0</v>
      </c>
      <c r="F80" s="57">
        <f t="shared" si="0"/>
        <v>0</v>
      </c>
      <c r="G80" s="1">
        <v>0</v>
      </c>
      <c r="H80" s="57">
        <f t="shared" si="3"/>
        <v>0</v>
      </c>
    </row>
    <row r="81" spans="1:8" x14ac:dyDescent="0.25">
      <c r="A81" s="27">
        <v>52</v>
      </c>
      <c r="B81" s="45" t="s">
        <v>85</v>
      </c>
      <c r="C81" s="62" t="s">
        <v>86</v>
      </c>
      <c r="D81" s="94">
        <v>1.8</v>
      </c>
      <c r="E81" s="93">
        <v>0</v>
      </c>
      <c r="F81" s="57">
        <f t="shared" si="0"/>
        <v>0</v>
      </c>
      <c r="G81" s="1">
        <v>0</v>
      </c>
      <c r="H81" s="63">
        <f t="shared" si="3"/>
        <v>0</v>
      </c>
    </row>
    <row r="82" spans="1:8" x14ac:dyDescent="0.25">
      <c r="A82" s="27">
        <v>53</v>
      </c>
      <c r="B82" s="45" t="s">
        <v>87</v>
      </c>
      <c r="C82" s="88" t="s">
        <v>35</v>
      </c>
      <c r="D82" s="61">
        <v>48</v>
      </c>
      <c r="E82" s="93">
        <v>0</v>
      </c>
      <c r="F82" s="57">
        <f>D82*E82</f>
        <v>0</v>
      </c>
      <c r="G82" s="1">
        <v>0</v>
      </c>
      <c r="H82" s="57">
        <f t="shared" si="3"/>
        <v>0</v>
      </c>
    </row>
    <row r="83" spans="1:8" x14ac:dyDescent="0.25">
      <c r="A83" s="27">
        <v>54</v>
      </c>
      <c r="B83" s="45" t="s">
        <v>88</v>
      </c>
      <c r="C83" s="88" t="s">
        <v>35</v>
      </c>
      <c r="D83" s="61">
        <v>2</v>
      </c>
      <c r="E83" s="93">
        <v>0</v>
      </c>
      <c r="F83" s="57">
        <f t="shared" ref="F83:F94" si="4">E83*D83</f>
        <v>0</v>
      </c>
      <c r="G83" s="1">
        <v>0</v>
      </c>
      <c r="H83" s="57">
        <f t="shared" si="3"/>
        <v>0</v>
      </c>
    </row>
    <row r="84" spans="1:8" x14ac:dyDescent="0.25">
      <c r="A84" s="27">
        <v>55</v>
      </c>
      <c r="B84" s="52" t="s">
        <v>89</v>
      </c>
      <c r="C84" s="53" t="s">
        <v>42</v>
      </c>
      <c r="D84" s="59">
        <v>8</v>
      </c>
      <c r="E84" s="93">
        <v>0</v>
      </c>
      <c r="F84" s="57">
        <f t="shared" si="4"/>
        <v>0</v>
      </c>
      <c r="G84" s="1">
        <v>0</v>
      </c>
      <c r="H84" s="57">
        <f t="shared" si="3"/>
        <v>0</v>
      </c>
    </row>
    <row r="85" spans="1:8" x14ac:dyDescent="0.25">
      <c r="A85" s="27">
        <v>56</v>
      </c>
      <c r="B85" s="52" t="s">
        <v>90</v>
      </c>
      <c r="C85" s="53" t="s">
        <v>42</v>
      </c>
      <c r="D85" s="59">
        <v>4</v>
      </c>
      <c r="E85" s="93">
        <v>0</v>
      </c>
      <c r="F85" s="57">
        <f t="shared" si="4"/>
        <v>0</v>
      </c>
      <c r="G85" s="1">
        <v>0</v>
      </c>
      <c r="H85" s="57">
        <f t="shared" si="3"/>
        <v>0</v>
      </c>
    </row>
    <row r="86" spans="1:8" x14ac:dyDescent="0.25">
      <c r="A86" s="27">
        <v>57</v>
      </c>
      <c r="B86" s="52" t="s">
        <v>91</v>
      </c>
      <c r="C86" s="53" t="s">
        <v>42</v>
      </c>
      <c r="D86" s="59">
        <v>12</v>
      </c>
      <c r="E86" s="93">
        <v>0</v>
      </c>
      <c r="F86" s="57">
        <f t="shared" si="4"/>
        <v>0</v>
      </c>
      <c r="G86" s="1">
        <v>0</v>
      </c>
      <c r="H86" s="57">
        <f t="shared" si="3"/>
        <v>0</v>
      </c>
    </row>
    <row r="87" spans="1:8" x14ac:dyDescent="0.25">
      <c r="A87" s="27">
        <v>58</v>
      </c>
      <c r="B87" s="52" t="s">
        <v>92</v>
      </c>
      <c r="C87" s="53" t="s">
        <v>42</v>
      </c>
      <c r="D87" s="59">
        <v>2130</v>
      </c>
      <c r="E87" s="93">
        <v>0</v>
      </c>
      <c r="F87" s="57">
        <f t="shared" si="4"/>
        <v>0</v>
      </c>
      <c r="G87" s="1">
        <v>0</v>
      </c>
      <c r="H87" s="57">
        <f t="shared" si="3"/>
        <v>0</v>
      </c>
    </row>
    <row r="88" spans="1:8" x14ac:dyDescent="0.25">
      <c r="A88" s="27">
        <v>59</v>
      </c>
      <c r="B88" s="52" t="s">
        <v>93</v>
      </c>
      <c r="C88" s="53" t="s">
        <v>42</v>
      </c>
      <c r="D88" s="59">
        <v>185</v>
      </c>
      <c r="E88" s="93">
        <v>0</v>
      </c>
      <c r="F88" s="57">
        <f t="shared" si="4"/>
        <v>0</v>
      </c>
      <c r="G88" s="1">
        <v>0</v>
      </c>
      <c r="H88" s="57">
        <f t="shared" si="3"/>
        <v>0</v>
      </c>
    </row>
    <row r="89" spans="1:8" x14ac:dyDescent="0.25">
      <c r="A89" s="27">
        <v>60</v>
      </c>
      <c r="B89" s="48" t="s">
        <v>94</v>
      </c>
      <c r="C89" s="62" t="s">
        <v>42</v>
      </c>
      <c r="D89" s="61">
        <v>20</v>
      </c>
      <c r="E89" s="126">
        <v>0</v>
      </c>
      <c r="F89" s="63">
        <f t="shared" si="4"/>
        <v>0</v>
      </c>
      <c r="G89" s="1">
        <v>0</v>
      </c>
      <c r="H89" s="63">
        <f t="shared" si="3"/>
        <v>0</v>
      </c>
    </row>
    <row r="90" spans="1:8" x14ac:dyDescent="0.25">
      <c r="A90" s="27">
        <v>61</v>
      </c>
      <c r="B90" s="48" t="s">
        <v>95</v>
      </c>
      <c r="C90" s="62" t="s">
        <v>42</v>
      </c>
      <c r="D90" s="61">
        <v>22</v>
      </c>
      <c r="E90" s="126">
        <v>0</v>
      </c>
      <c r="F90" s="63">
        <f>E90*D90</f>
        <v>0</v>
      </c>
      <c r="G90" s="1">
        <v>0</v>
      </c>
      <c r="H90" s="63">
        <f>D90*G90</f>
        <v>0</v>
      </c>
    </row>
    <row r="91" spans="1:8" x14ac:dyDescent="0.25">
      <c r="A91" s="27">
        <v>62</v>
      </c>
      <c r="B91" s="48" t="s">
        <v>96</v>
      </c>
      <c r="C91" s="62" t="s">
        <v>42</v>
      </c>
      <c r="D91" s="61">
        <v>18</v>
      </c>
      <c r="E91" s="126">
        <v>0</v>
      </c>
      <c r="F91" s="63">
        <f>E91*D91</f>
        <v>0</v>
      </c>
      <c r="G91" s="1">
        <v>0</v>
      </c>
      <c r="H91" s="63">
        <f>D91*G91</f>
        <v>0</v>
      </c>
    </row>
    <row r="92" spans="1:8" x14ac:dyDescent="0.25">
      <c r="A92" s="27">
        <v>63</v>
      </c>
      <c r="B92" s="52" t="s">
        <v>97</v>
      </c>
      <c r="C92" s="95" t="s">
        <v>98</v>
      </c>
      <c r="D92" s="50">
        <v>40</v>
      </c>
      <c r="E92" s="126">
        <v>0</v>
      </c>
      <c r="F92" s="93">
        <f t="shared" si="4"/>
        <v>0</v>
      </c>
      <c r="G92" s="1">
        <v>0</v>
      </c>
      <c r="H92" s="93">
        <f t="shared" si="3"/>
        <v>0</v>
      </c>
    </row>
    <row r="93" spans="1:8" x14ac:dyDescent="0.25">
      <c r="A93" s="27">
        <v>64</v>
      </c>
      <c r="B93" s="48" t="s">
        <v>99</v>
      </c>
      <c r="C93" s="95" t="s">
        <v>98</v>
      </c>
      <c r="D93" s="50">
        <v>240</v>
      </c>
      <c r="E93" s="126">
        <v>0</v>
      </c>
      <c r="F93" s="93">
        <f t="shared" si="4"/>
        <v>0</v>
      </c>
      <c r="G93" s="1">
        <v>0</v>
      </c>
      <c r="H93" s="93">
        <f t="shared" si="3"/>
        <v>0</v>
      </c>
    </row>
    <row r="94" spans="1:8" x14ac:dyDescent="0.25">
      <c r="A94" s="27">
        <v>65</v>
      </c>
      <c r="B94" s="45" t="s">
        <v>100</v>
      </c>
      <c r="C94" s="27" t="s">
        <v>101</v>
      </c>
      <c r="D94" s="46">
        <v>3</v>
      </c>
      <c r="E94" s="126">
        <v>0</v>
      </c>
      <c r="F94" s="93">
        <f t="shared" si="4"/>
        <v>0</v>
      </c>
      <c r="G94" s="31">
        <v>0</v>
      </c>
      <c r="H94" s="31">
        <f>G94*D94</f>
        <v>0</v>
      </c>
    </row>
    <row r="95" spans="1:8" x14ac:dyDescent="0.25">
      <c r="A95" s="27">
        <v>66</v>
      </c>
      <c r="B95" s="96" t="s">
        <v>102</v>
      </c>
      <c r="C95" s="97"/>
      <c r="D95" s="98"/>
      <c r="E95" s="99"/>
      <c r="F95" s="99">
        <f>SUM(F32:F94)</f>
        <v>0</v>
      </c>
      <c r="G95" s="31"/>
      <c r="H95" s="31">
        <f>SUM(H32:H94)</f>
        <v>0</v>
      </c>
    </row>
    <row r="96" spans="1:8" x14ac:dyDescent="0.25">
      <c r="A96" s="27"/>
      <c r="B96" s="42" t="s">
        <v>103</v>
      </c>
      <c r="C96" s="27"/>
      <c r="D96" s="46"/>
      <c r="E96" s="47"/>
      <c r="F96" s="31"/>
      <c r="G96" s="31"/>
      <c r="H96" s="31"/>
    </row>
    <row r="97" spans="1:8" x14ac:dyDescent="0.25">
      <c r="A97" s="100">
        <v>1</v>
      </c>
      <c r="B97" s="101" t="s">
        <v>104</v>
      </c>
      <c r="C97" s="27" t="s">
        <v>105</v>
      </c>
      <c r="D97" s="46">
        <v>32</v>
      </c>
      <c r="E97" s="99">
        <v>0</v>
      </c>
      <c r="F97" s="102">
        <f t="shared" ref="F97:F103" si="5">D97*E97</f>
        <v>0</v>
      </c>
      <c r="G97" s="1">
        <v>0</v>
      </c>
      <c r="H97" s="31">
        <f t="shared" ref="H97:H103" si="6">D97*G97</f>
        <v>0</v>
      </c>
    </row>
    <row r="98" spans="1:8" x14ac:dyDescent="0.25">
      <c r="A98" s="100">
        <v>2</v>
      </c>
      <c r="B98" s="101" t="s">
        <v>106</v>
      </c>
      <c r="C98" s="27"/>
      <c r="D98" s="46"/>
      <c r="E98" s="99"/>
      <c r="F98" s="102"/>
      <c r="G98" s="31"/>
      <c r="H98" s="31"/>
    </row>
    <row r="99" spans="1:8" x14ac:dyDescent="0.25">
      <c r="A99" s="100"/>
      <c r="B99" s="101" t="s">
        <v>107</v>
      </c>
      <c r="C99" s="27" t="s">
        <v>105</v>
      </c>
      <c r="D99" s="46">
        <v>12</v>
      </c>
      <c r="E99" s="99">
        <v>0</v>
      </c>
      <c r="F99" s="102">
        <f>D99*E99</f>
        <v>0</v>
      </c>
      <c r="G99" s="1">
        <v>0</v>
      </c>
      <c r="H99" s="31">
        <f>D99*G99</f>
        <v>0</v>
      </c>
    </row>
    <row r="100" spans="1:8" x14ac:dyDescent="0.25">
      <c r="A100" s="100">
        <v>3</v>
      </c>
      <c r="B100" s="52" t="s">
        <v>108</v>
      </c>
      <c r="C100" s="65" t="s">
        <v>105</v>
      </c>
      <c r="D100" s="59">
        <v>16</v>
      </c>
      <c r="E100" s="54">
        <v>0</v>
      </c>
      <c r="F100" s="75">
        <f t="shared" si="5"/>
        <v>0</v>
      </c>
      <c r="G100" s="1">
        <v>0</v>
      </c>
      <c r="H100" s="57">
        <f t="shared" si="6"/>
        <v>0</v>
      </c>
    </row>
    <row r="101" spans="1:8" x14ac:dyDescent="0.25">
      <c r="A101" s="100">
        <v>4</v>
      </c>
      <c r="B101" s="103" t="s">
        <v>109</v>
      </c>
      <c r="C101" s="104" t="s">
        <v>105</v>
      </c>
      <c r="D101" s="105">
        <v>6</v>
      </c>
      <c r="E101" s="54">
        <v>0</v>
      </c>
      <c r="F101" s="75">
        <f t="shared" si="5"/>
        <v>0</v>
      </c>
      <c r="G101" s="1">
        <v>0</v>
      </c>
      <c r="H101" s="106">
        <f t="shared" si="6"/>
        <v>0</v>
      </c>
    </row>
    <row r="102" spans="1:8" x14ac:dyDescent="0.25">
      <c r="A102" s="100">
        <v>5</v>
      </c>
      <c r="B102" s="45" t="s">
        <v>110</v>
      </c>
      <c r="C102" s="88" t="s">
        <v>105</v>
      </c>
      <c r="D102" s="58">
        <v>16</v>
      </c>
      <c r="E102" s="54">
        <v>0</v>
      </c>
      <c r="F102" s="75">
        <f t="shared" si="5"/>
        <v>0</v>
      </c>
      <c r="G102" s="1">
        <v>0</v>
      </c>
      <c r="H102" s="57">
        <f t="shared" si="6"/>
        <v>0</v>
      </c>
    </row>
    <row r="103" spans="1:8" x14ac:dyDescent="0.25">
      <c r="A103" s="100">
        <v>6</v>
      </c>
      <c r="B103" s="45" t="s">
        <v>111</v>
      </c>
      <c r="C103" s="88" t="s">
        <v>112</v>
      </c>
      <c r="D103" s="58">
        <v>16</v>
      </c>
      <c r="E103" s="54">
        <v>0</v>
      </c>
      <c r="F103" s="75">
        <f t="shared" si="5"/>
        <v>0</v>
      </c>
      <c r="G103" s="1">
        <v>0</v>
      </c>
      <c r="H103" s="57">
        <f t="shared" si="6"/>
        <v>0</v>
      </c>
    </row>
    <row r="104" spans="1:8" x14ac:dyDescent="0.25">
      <c r="A104" s="100">
        <v>7</v>
      </c>
      <c r="B104" s="27"/>
      <c r="C104" s="27"/>
      <c r="D104" s="46"/>
      <c r="E104" s="47"/>
      <c r="F104" s="31"/>
      <c r="G104" s="47"/>
      <c r="H104" s="31">
        <f>SUM(H97:H103)</f>
        <v>0</v>
      </c>
    </row>
    <row r="105" spans="1:8" x14ac:dyDescent="0.25">
      <c r="A105" s="27"/>
      <c r="B105" s="42" t="s">
        <v>113</v>
      </c>
      <c r="C105" s="27"/>
      <c r="D105" s="46"/>
      <c r="E105" s="47"/>
      <c r="F105" s="31"/>
      <c r="G105" s="31"/>
      <c r="H105" s="31"/>
    </row>
    <row r="106" spans="1:8" x14ac:dyDescent="0.25">
      <c r="A106" s="100">
        <v>1</v>
      </c>
      <c r="B106" s="107" t="s">
        <v>114</v>
      </c>
      <c r="C106" s="27" t="s">
        <v>35</v>
      </c>
      <c r="D106" s="30">
        <v>1</v>
      </c>
      <c r="E106" s="1">
        <v>0</v>
      </c>
      <c r="F106" s="108">
        <f t="shared" ref="F106:F114" si="7">E106*D106</f>
        <v>0</v>
      </c>
      <c r="G106" s="99">
        <v>0</v>
      </c>
      <c r="H106" s="109">
        <f>G106*D106</f>
        <v>0</v>
      </c>
    </row>
    <row r="107" spans="1:8" x14ac:dyDescent="0.25">
      <c r="A107" s="100">
        <v>2</v>
      </c>
      <c r="B107" s="110" t="s">
        <v>115</v>
      </c>
      <c r="C107" s="27" t="s">
        <v>35</v>
      </c>
      <c r="D107" s="30">
        <v>1</v>
      </c>
      <c r="E107" s="1">
        <v>0</v>
      </c>
      <c r="F107" s="51">
        <f t="shared" si="7"/>
        <v>0</v>
      </c>
      <c r="G107" s="5">
        <v>0</v>
      </c>
      <c r="H107" s="51">
        <f>D107*G107</f>
        <v>0</v>
      </c>
    </row>
    <row r="108" spans="1:8" x14ac:dyDescent="0.25">
      <c r="A108" s="100">
        <v>3</v>
      </c>
      <c r="B108" s="111" t="s">
        <v>116</v>
      </c>
      <c r="C108" s="49" t="s">
        <v>35</v>
      </c>
      <c r="D108" s="112">
        <v>3</v>
      </c>
      <c r="E108" s="1">
        <v>0</v>
      </c>
      <c r="F108" s="108">
        <f t="shared" si="7"/>
        <v>0</v>
      </c>
      <c r="G108" s="5">
        <v>0</v>
      </c>
      <c r="H108" s="109">
        <f>G108*D108</f>
        <v>0</v>
      </c>
    </row>
    <row r="109" spans="1:8" x14ac:dyDescent="0.25">
      <c r="A109" s="100">
        <v>4</v>
      </c>
      <c r="B109" s="110" t="s">
        <v>117</v>
      </c>
      <c r="C109" s="27" t="s">
        <v>35</v>
      </c>
      <c r="D109" s="30">
        <v>1</v>
      </c>
      <c r="E109" s="1">
        <v>0</v>
      </c>
      <c r="F109" s="51">
        <f t="shared" si="7"/>
        <v>0</v>
      </c>
      <c r="G109" s="5">
        <v>0</v>
      </c>
      <c r="H109" s="51">
        <f>D109*G109</f>
        <v>0</v>
      </c>
    </row>
    <row r="110" spans="1:8" x14ac:dyDescent="0.25">
      <c r="A110" s="100">
        <v>5</v>
      </c>
      <c r="B110" s="110" t="s">
        <v>118</v>
      </c>
      <c r="C110" s="27" t="s">
        <v>35</v>
      </c>
      <c r="D110" s="30">
        <v>4</v>
      </c>
      <c r="E110" s="1">
        <v>0</v>
      </c>
      <c r="F110" s="51">
        <f t="shared" si="7"/>
        <v>0</v>
      </c>
      <c r="G110" s="5">
        <v>0</v>
      </c>
      <c r="H110" s="51">
        <f>D110*G110</f>
        <v>0</v>
      </c>
    </row>
    <row r="111" spans="1:8" x14ac:dyDescent="0.25">
      <c r="A111" s="100">
        <v>6</v>
      </c>
      <c r="B111" s="110" t="s">
        <v>119</v>
      </c>
      <c r="C111" s="27" t="s">
        <v>35</v>
      </c>
      <c r="D111" s="30">
        <v>1</v>
      </c>
      <c r="E111" s="1">
        <v>0</v>
      </c>
      <c r="F111" s="51">
        <f t="shared" si="7"/>
        <v>0</v>
      </c>
      <c r="G111" s="5">
        <v>0</v>
      </c>
      <c r="H111" s="51">
        <f>D111*G111</f>
        <v>0</v>
      </c>
    </row>
    <row r="112" spans="1:8" x14ac:dyDescent="0.25">
      <c r="A112" s="100">
        <v>7</v>
      </c>
      <c r="B112" s="111" t="s">
        <v>120</v>
      </c>
      <c r="C112" s="88" t="s">
        <v>35</v>
      </c>
      <c r="D112" s="113">
        <v>9</v>
      </c>
      <c r="E112" s="1">
        <v>0</v>
      </c>
      <c r="F112" s="114">
        <f t="shared" si="7"/>
        <v>0</v>
      </c>
      <c r="G112" s="5">
        <v>0</v>
      </c>
      <c r="H112" s="114">
        <f>D112*G112</f>
        <v>0</v>
      </c>
    </row>
    <row r="113" spans="1:8" x14ac:dyDescent="0.25">
      <c r="A113" s="100">
        <v>8</v>
      </c>
      <c r="B113" s="103" t="s">
        <v>121</v>
      </c>
      <c r="C113" s="27" t="s">
        <v>35</v>
      </c>
      <c r="D113" s="115">
        <v>2</v>
      </c>
      <c r="E113" s="1">
        <v>0</v>
      </c>
      <c r="F113" s="31">
        <f t="shared" si="7"/>
        <v>0</v>
      </c>
      <c r="G113" s="5">
        <v>0</v>
      </c>
      <c r="H113" s="93">
        <f>D113*G113</f>
        <v>0</v>
      </c>
    </row>
    <row r="114" spans="1:8" x14ac:dyDescent="0.25">
      <c r="A114" s="100">
        <v>9</v>
      </c>
      <c r="B114" s="45" t="s">
        <v>122</v>
      </c>
      <c r="C114" s="27" t="s">
        <v>101</v>
      </c>
      <c r="D114" s="46">
        <v>3</v>
      </c>
      <c r="E114" s="1">
        <v>0</v>
      </c>
      <c r="F114" s="31">
        <f t="shared" si="7"/>
        <v>0</v>
      </c>
      <c r="G114" s="99">
        <v>0</v>
      </c>
      <c r="H114" s="31">
        <f>G114*D114</f>
        <v>0</v>
      </c>
    </row>
    <row r="115" spans="1:8" x14ac:dyDescent="0.25">
      <c r="A115" s="100">
        <v>10</v>
      </c>
      <c r="B115" s="116" t="s">
        <v>123</v>
      </c>
      <c r="C115" s="27"/>
      <c r="D115" s="46"/>
      <c r="E115" s="47"/>
      <c r="F115" s="31">
        <f>SUM(F106:F114)</f>
        <v>0</v>
      </c>
      <c r="G115" s="31"/>
      <c r="H115" s="31">
        <f>SUM(H106:H114)</f>
        <v>0</v>
      </c>
    </row>
    <row r="116" spans="1:8" x14ac:dyDescent="0.25">
      <c r="A116" s="100">
        <v>11</v>
      </c>
      <c r="B116" s="116" t="s">
        <v>102</v>
      </c>
      <c r="C116" s="27"/>
      <c r="D116" s="46"/>
      <c r="E116" s="47"/>
      <c r="F116" s="31"/>
      <c r="G116" s="31">
        <f>F115+H115</f>
        <v>0</v>
      </c>
      <c r="H116" s="31"/>
    </row>
    <row r="117" spans="1:8" x14ac:dyDescent="0.25">
      <c r="A117" s="27"/>
      <c r="B117" s="42" t="s">
        <v>124</v>
      </c>
      <c r="C117" s="27"/>
      <c r="D117" s="46"/>
      <c r="E117" s="47"/>
      <c r="F117" s="31"/>
      <c r="G117" s="31"/>
      <c r="H117" s="31"/>
    </row>
    <row r="118" spans="1:8" x14ac:dyDescent="0.25">
      <c r="A118" s="100">
        <v>1</v>
      </c>
      <c r="B118" s="107" t="s">
        <v>125</v>
      </c>
      <c r="C118" s="88" t="s">
        <v>35</v>
      </c>
      <c r="D118" s="113">
        <v>1</v>
      </c>
      <c r="E118" s="127">
        <v>0</v>
      </c>
      <c r="F118" s="117">
        <f t="shared" ref="F118:F126" si="8">E118*D118</f>
        <v>0</v>
      </c>
      <c r="G118" s="54">
        <v>0</v>
      </c>
      <c r="H118" s="118">
        <f>G118*D118</f>
        <v>0</v>
      </c>
    </row>
    <row r="119" spans="1:8" x14ac:dyDescent="0.25">
      <c r="A119" s="100">
        <v>2</v>
      </c>
      <c r="B119" s="110" t="s">
        <v>126</v>
      </c>
      <c r="C119" s="27" t="s">
        <v>35</v>
      </c>
      <c r="D119" s="30">
        <v>1</v>
      </c>
      <c r="E119" s="127">
        <v>0</v>
      </c>
      <c r="F119" s="51">
        <f t="shared" si="8"/>
        <v>0</v>
      </c>
      <c r="G119" s="6">
        <v>0</v>
      </c>
      <c r="H119" s="51">
        <f>D119*G119</f>
        <v>0</v>
      </c>
    </row>
    <row r="120" spans="1:8" x14ac:dyDescent="0.25">
      <c r="A120" s="100">
        <v>3</v>
      </c>
      <c r="B120" s="107" t="s">
        <v>127</v>
      </c>
      <c r="C120" s="82" t="s">
        <v>35</v>
      </c>
      <c r="D120" s="70">
        <v>1</v>
      </c>
      <c r="E120" s="127">
        <v>0</v>
      </c>
      <c r="F120" s="57">
        <f t="shared" si="8"/>
        <v>0</v>
      </c>
      <c r="G120" s="6">
        <v>0</v>
      </c>
      <c r="H120" s="57">
        <f>G120*D120</f>
        <v>0</v>
      </c>
    </row>
    <row r="121" spans="1:8" x14ac:dyDescent="0.25">
      <c r="A121" s="100">
        <v>4</v>
      </c>
      <c r="B121" s="107" t="s">
        <v>128</v>
      </c>
      <c r="C121" s="82" t="s">
        <v>35</v>
      </c>
      <c r="D121" s="70">
        <v>4</v>
      </c>
      <c r="E121" s="127">
        <v>0</v>
      </c>
      <c r="F121" s="57">
        <f t="shared" si="8"/>
        <v>0</v>
      </c>
      <c r="G121" s="6">
        <v>0</v>
      </c>
      <c r="H121" s="57">
        <f>G121*D121</f>
        <v>0</v>
      </c>
    </row>
    <row r="122" spans="1:8" x14ac:dyDescent="0.25">
      <c r="A122" s="100">
        <v>5</v>
      </c>
      <c r="B122" s="110" t="s">
        <v>129</v>
      </c>
      <c r="C122" s="27" t="s">
        <v>35</v>
      </c>
      <c r="D122" s="30">
        <v>4</v>
      </c>
      <c r="E122" s="127">
        <v>0</v>
      </c>
      <c r="F122" s="51">
        <f t="shared" si="8"/>
        <v>0</v>
      </c>
      <c r="G122" s="6">
        <v>0</v>
      </c>
      <c r="H122" s="51">
        <f>D122*G122</f>
        <v>0</v>
      </c>
    </row>
    <row r="123" spans="1:8" x14ac:dyDescent="0.25">
      <c r="A123" s="100">
        <v>6</v>
      </c>
      <c r="B123" s="111" t="s">
        <v>120</v>
      </c>
      <c r="C123" s="88" t="s">
        <v>35</v>
      </c>
      <c r="D123" s="113">
        <v>7</v>
      </c>
      <c r="E123" s="127">
        <v>0</v>
      </c>
      <c r="F123" s="114">
        <f t="shared" si="8"/>
        <v>0</v>
      </c>
      <c r="G123" s="6">
        <v>0</v>
      </c>
      <c r="H123" s="114">
        <f>D123*G123</f>
        <v>0</v>
      </c>
    </row>
    <row r="124" spans="1:8" x14ac:dyDescent="0.25">
      <c r="A124" s="100">
        <v>7</v>
      </c>
      <c r="B124" s="111" t="s">
        <v>130</v>
      </c>
      <c r="C124" s="88" t="s">
        <v>35</v>
      </c>
      <c r="D124" s="113">
        <v>8</v>
      </c>
      <c r="E124" s="127">
        <v>0</v>
      </c>
      <c r="F124" s="114">
        <f t="shared" si="8"/>
        <v>0</v>
      </c>
      <c r="G124" s="6">
        <v>0</v>
      </c>
      <c r="H124" s="114">
        <f>D124*G124</f>
        <v>0</v>
      </c>
    </row>
    <row r="125" spans="1:8" x14ac:dyDescent="0.25">
      <c r="A125" s="100">
        <v>8</v>
      </c>
      <c r="B125" s="103" t="s">
        <v>121</v>
      </c>
      <c r="C125" s="27" t="s">
        <v>35</v>
      </c>
      <c r="D125" s="115">
        <v>2</v>
      </c>
      <c r="E125" s="127">
        <v>0</v>
      </c>
      <c r="F125" s="31">
        <f t="shared" si="8"/>
        <v>0</v>
      </c>
      <c r="G125" s="6">
        <v>0</v>
      </c>
      <c r="H125" s="93">
        <f>D125*G125</f>
        <v>0</v>
      </c>
    </row>
    <row r="126" spans="1:8" x14ac:dyDescent="0.25">
      <c r="A126" s="100">
        <v>9</v>
      </c>
      <c r="B126" s="45" t="s">
        <v>122</v>
      </c>
      <c r="C126" s="27" t="s">
        <v>101</v>
      </c>
      <c r="D126" s="46">
        <v>3</v>
      </c>
      <c r="E126" s="127">
        <v>0</v>
      </c>
      <c r="F126" s="31">
        <f t="shared" si="8"/>
        <v>0</v>
      </c>
      <c r="G126" s="54">
        <v>0</v>
      </c>
      <c r="H126" s="31">
        <f>G126*D126</f>
        <v>0</v>
      </c>
    </row>
    <row r="127" spans="1:8" x14ac:dyDescent="0.25">
      <c r="A127" s="100">
        <v>10</v>
      </c>
      <c r="B127" s="116" t="s">
        <v>123</v>
      </c>
      <c r="C127" s="27"/>
      <c r="D127" s="46"/>
      <c r="E127" s="47"/>
      <c r="F127" s="31">
        <f>SUM(F118:F126)</f>
        <v>0</v>
      </c>
      <c r="G127" s="31"/>
      <c r="H127" s="31">
        <f>SUM(H118:H126)</f>
        <v>0</v>
      </c>
    </row>
    <row r="128" spans="1:8" x14ac:dyDescent="0.25">
      <c r="A128" s="100">
        <v>11</v>
      </c>
      <c r="B128" s="116" t="s">
        <v>102</v>
      </c>
      <c r="C128" s="27"/>
      <c r="D128" s="46"/>
      <c r="E128" s="47"/>
      <c r="F128" s="31"/>
      <c r="G128" s="31">
        <f>F127+H127</f>
        <v>0</v>
      </c>
      <c r="H128" s="31"/>
    </row>
    <row r="129" spans="1:8" x14ac:dyDescent="0.25">
      <c r="A129" s="27"/>
      <c r="B129" s="42" t="s">
        <v>131</v>
      </c>
      <c r="C129" s="27"/>
      <c r="D129" s="46"/>
      <c r="E129" s="47"/>
      <c r="F129" s="31"/>
      <c r="G129" s="31"/>
      <c r="H129" s="31"/>
    </row>
    <row r="130" spans="1:8" x14ac:dyDescent="0.25">
      <c r="A130" s="100">
        <v>1</v>
      </c>
      <c r="B130" s="107" t="s">
        <v>132</v>
      </c>
      <c r="C130" s="27" t="s">
        <v>35</v>
      </c>
      <c r="D130" s="30">
        <v>1</v>
      </c>
      <c r="E130" s="1">
        <v>0</v>
      </c>
      <c r="F130" s="108">
        <f t="shared" ref="F130:F138" si="9">E130*D130</f>
        <v>0</v>
      </c>
      <c r="G130" s="99">
        <v>0</v>
      </c>
      <c r="H130" s="109">
        <f>G130*D130</f>
        <v>0</v>
      </c>
    </row>
    <row r="131" spans="1:8" x14ac:dyDescent="0.25">
      <c r="A131" s="100">
        <v>2</v>
      </c>
      <c r="B131" s="110" t="s">
        <v>126</v>
      </c>
      <c r="C131" s="27" t="s">
        <v>35</v>
      </c>
      <c r="D131" s="30">
        <v>1</v>
      </c>
      <c r="E131" s="1">
        <v>0</v>
      </c>
      <c r="F131" s="51">
        <f t="shared" si="9"/>
        <v>0</v>
      </c>
      <c r="G131" s="5">
        <v>0</v>
      </c>
      <c r="H131" s="51">
        <f>D131*G131</f>
        <v>0</v>
      </c>
    </row>
    <row r="132" spans="1:8" x14ac:dyDescent="0.25">
      <c r="A132" s="100">
        <v>3</v>
      </c>
      <c r="B132" s="107" t="s">
        <v>127</v>
      </c>
      <c r="C132" s="82" t="s">
        <v>35</v>
      </c>
      <c r="D132" s="70">
        <v>1</v>
      </c>
      <c r="E132" s="1">
        <v>0</v>
      </c>
      <c r="F132" s="57">
        <f t="shared" si="9"/>
        <v>0</v>
      </c>
      <c r="G132" s="5">
        <v>0</v>
      </c>
      <c r="H132" s="57">
        <f>G132*D132</f>
        <v>0</v>
      </c>
    </row>
    <row r="133" spans="1:8" x14ac:dyDescent="0.25">
      <c r="A133" s="100">
        <v>4</v>
      </c>
      <c r="B133" s="107" t="s">
        <v>128</v>
      </c>
      <c r="C133" s="82" t="s">
        <v>35</v>
      </c>
      <c r="D133" s="70">
        <v>4</v>
      </c>
      <c r="E133" s="1">
        <v>0</v>
      </c>
      <c r="F133" s="57">
        <f t="shared" si="9"/>
        <v>0</v>
      </c>
      <c r="G133" s="5">
        <v>0</v>
      </c>
      <c r="H133" s="57">
        <f>G133*D133</f>
        <v>0</v>
      </c>
    </row>
    <row r="134" spans="1:8" x14ac:dyDescent="0.25">
      <c r="A134" s="100">
        <v>5</v>
      </c>
      <c r="B134" s="110" t="s">
        <v>129</v>
      </c>
      <c r="C134" s="27" t="s">
        <v>35</v>
      </c>
      <c r="D134" s="30">
        <v>4</v>
      </c>
      <c r="E134" s="1">
        <v>0</v>
      </c>
      <c r="F134" s="51">
        <f t="shared" si="9"/>
        <v>0</v>
      </c>
      <c r="G134" s="5">
        <v>0</v>
      </c>
      <c r="H134" s="51">
        <f>D134*G134</f>
        <v>0</v>
      </c>
    </row>
    <row r="135" spans="1:8" x14ac:dyDescent="0.25">
      <c r="A135" s="100">
        <v>6</v>
      </c>
      <c r="B135" s="111" t="s">
        <v>120</v>
      </c>
      <c r="C135" s="88" t="s">
        <v>35</v>
      </c>
      <c r="D135" s="113">
        <v>12</v>
      </c>
      <c r="E135" s="1">
        <v>0</v>
      </c>
      <c r="F135" s="114">
        <f t="shared" si="9"/>
        <v>0</v>
      </c>
      <c r="G135" s="5">
        <v>0</v>
      </c>
      <c r="H135" s="114">
        <f>D135*G135</f>
        <v>0</v>
      </c>
    </row>
    <row r="136" spans="1:8" x14ac:dyDescent="0.25">
      <c r="A136" s="100">
        <v>7</v>
      </c>
      <c r="B136" s="111" t="s">
        <v>130</v>
      </c>
      <c r="C136" s="88" t="s">
        <v>35</v>
      </c>
      <c r="D136" s="113">
        <v>10</v>
      </c>
      <c r="E136" s="1">
        <v>0</v>
      </c>
      <c r="F136" s="114">
        <f t="shared" si="9"/>
        <v>0</v>
      </c>
      <c r="G136" s="5">
        <v>0</v>
      </c>
      <c r="H136" s="114">
        <f>D136*G136</f>
        <v>0</v>
      </c>
    </row>
    <row r="137" spans="1:8" x14ac:dyDescent="0.25">
      <c r="A137" s="100">
        <v>8</v>
      </c>
      <c r="B137" s="103" t="s">
        <v>121</v>
      </c>
      <c r="C137" s="27" t="s">
        <v>35</v>
      </c>
      <c r="D137" s="115">
        <v>2</v>
      </c>
      <c r="E137" s="1">
        <v>0</v>
      </c>
      <c r="F137" s="31">
        <f t="shared" si="9"/>
        <v>0</v>
      </c>
      <c r="G137" s="5">
        <v>0</v>
      </c>
      <c r="H137" s="93">
        <f>D137*G137</f>
        <v>0</v>
      </c>
    </row>
    <row r="138" spans="1:8" x14ac:dyDescent="0.25">
      <c r="A138" s="100">
        <v>9</v>
      </c>
      <c r="B138" s="45" t="s">
        <v>122</v>
      </c>
      <c r="C138" s="27" t="s">
        <v>101</v>
      </c>
      <c r="D138" s="46">
        <v>3</v>
      </c>
      <c r="E138" s="7">
        <v>0</v>
      </c>
      <c r="F138" s="31">
        <f t="shared" si="9"/>
        <v>0</v>
      </c>
      <c r="G138" s="99">
        <v>0</v>
      </c>
      <c r="H138" s="31">
        <f>G138*D138</f>
        <v>0</v>
      </c>
    </row>
    <row r="139" spans="1:8" x14ac:dyDescent="0.25">
      <c r="A139" s="100">
        <v>10</v>
      </c>
      <c r="B139" s="116" t="s">
        <v>123</v>
      </c>
      <c r="C139" s="27"/>
      <c r="D139" s="46"/>
      <c r="E139" s="47"/>
      <c r="F139" s="31">
        <f>SUM(F130:F138)</f>
        <v>0</v>
      </c>
      <c r="G139" s="31"/>
      <c r="H139" s="31">
        <f>SUM(H130:H138)</f>
        <v>0</v>
      </c>
    </row>
    <row r="140" spans="1:8" x14ac:dyDescent="0.25">
      <c r="A140" s="100">
        <v>11</v>
      </c>
      <c r="B140" s="116" t="s">
        <v>102</v>
      </c>
      <c r="C140" s="27"/>
      <c r="D140" s="46"/>
      <c r="E140" s="47"/>
      <c r="F140" s="31"/>
      <c r="G140" s="31">
        <f>F139+H139</f>
        <v>0</v>
      </c>
      <c r="H140" s="31"/>
    </row>
    <row r="141" spans="1:8" x14ac:dyDescent="0.25">
      <c r="A141" s="27"/>
      <c r="B141" s="42" t="s">
        <v>133</v>
      </c>
      <c r="C141" s="27"/>
      <c r="D141" s="46"/>
      <c r="E141" s="47"/>
      <c r="F141" s="31"/>
      <c r="G141" s="31"/>
      <c r="H141" s="31"/>
    </row>
    <row r="142" spans="1:8" x14ac:dyDescent="0.25">
      <c r="A142" s="100">
        <v>1</v>
      </c>
      <c r="B142" s="107" t="s">
        <v>132</v>
      </c>
      <c r="C142" s="27" t="s">
        <v>35</v>
      </c>
      <c r="D142" s="30">
        <v>1</v>
      </c>
      <c r="E142" s="1">
        <v>0</v>
      </c>
      <c r="F142" s="108">
        <f t="shared" ref="F142:F150" si="10">E142*D142</f>
        <v>0</v>
      </c>
      <c r="G142" s="99">
        <v>0</v>
      </c>
      <c r="H142" s="109">
        <f>G142*D142</f>
        <v>0</v>
      </c>
    </row>
    <row r="143" spans="1:8" x14ac:dyDescent="0.25">
      <c r="A143" s="100">
        <v>2</v>
      </c>
      <c r="B143" s="110" t="s">
        <v>126</v>
      </c>
      <c r="C143" s="27" t="s">
        <v>35</v>
      </c>
      <c r="D143" s="30">
        <v>1</v>
      </c>
      <c r="E143" s="1">
        <v>0</v>
      </c>
      <c r="F143" s="51">
        <f t="shared" si="10"/>
        <v>0</v>
      </c>
      <c r="G143" s="5">
        <v>0</v>
      </c>
      <c r="H143" s="51">
        <f t="shared" ref="H143:H149" si="11">D143*G143</f>
        <v>0</v>
      </c>
    </row>
    <row r="144" spans="1:8" x14ac:dyDescent="0.25">
      <c r="A144" s="100">
        <v>3</v>
      </c>
      <c r="B144" s="111" t="s">
        <v>134</v>
      </c>
      <c r="C144" s="88" t="s">
        <v>35</v>
      </c>
      <c r="D144" s="113">
        <v>3</v>
      </c>
      <c r="E144" s="1">
        <v>0</v>
      </c>
      <c r="F144" s="114">
        <f t="shared" si="10"/>
        <v>0</v>
      </c>
      <c r="G144" s="5">
        <v>0</v>
      </c>
      <c r="H144" s="114">
        <f t="shared" si="11"/>
        <v>0</v>
      </c>
    </row>
    <row r="145" spans="1:8" x14ac:dyDescent="0.25">
      <c r="A145" s="100">
        <v>4</v>
      </c>
      <c r="B145" s="111" t="s">
        <v>135</v>
      </c>
      <c r="C145" s="88" t="s">
        <v>35</v>
      </c>
      <c r="D145" s="113">
        <v>6</v>
      </c>
      <c r="E145" s="1">
        <v>0</v>
      </c>
      <c r="F145" s="114">
        <f t="shared" si="10"/>
        <v>0</v>
      </c>
      <c r="G145" s="5">
        <v>0</v>
      </c>
      <c r="H145" s="114">
        <f t="shared" si="11"/>
        <v>0</v>
      </c>
    </row>
    <row r="146" spans="1:8" x14ac:dyDescent="0.25">
      <c r="A146" s="100">
        <v>5</v>
      </c>
      <c r="B146" s="111" t="s">
        <v>136</v>
      </c>
      <c r="C146" s="88" t="s">
        <v>35</v>
      </c>
      <c r="D146" s="113">
        <v>1</v>
      </c>
      <c r="E146" s="1">
        <v>0</v>
      </c>
      <c r="F146" s="114">
        <f t="shared" si="10"/>
        <v>0</v>
      </c>
      <c r="G146" s="5">
        <v>0</v>
      </c>
      <c r="H146" s="114">
        <f t="shared" si="11"/>
        <v>0</v>
      </c>
    </row>
    <row r="147" spans="1:8" x14ac:dyDescent="0.25">
      <c r="A147" s="100">
        <v>6</v>
      </c>
      <c r="B147" s="111" t="s">
        <v>120</v>
      </c>
      <c r="C147" s="88" t="s">
        <v>35</v>
      </c>
      <c r="D147" s="113">
        <v>2</v>
      </c>
      <c r="E147" s="1">
        <v>0</v>
      </c>
      <c r="F147" s="114">
        <f t="shared" si="10"/>
        <v>0</v>
      </c>
      <c r="G147" s="5">
        <v>0</v>
      </c>
      <c r="H147" s="114">
        <f t="shared" si="11"/>
        <v>0</v>
      </c>
    </row>
    <row r="148" spans="1:8" x14ac:dyDescent="0.25">
      <c r="A148" s="100">
        <v>7</v>
      </c>
      <c r="B148" s="110" t="s">
        <v>118</v>
      </c>
      <c r="C148" s="27" t="s">
        <v>35</v>
      </c>
      <c r="D148" s="30">
        <v>1</v>
      </c>
      <c r="E148" s="1">
        <v>0</v>
      </c>
      <c r="F148" s="51">
        <f t="shared" si="10"/>
        <v>0</v>
      </c>
      <c r="G148" s="5">
        <v>0</v>
      </c>
      <c r="H148" s="51">
        <f t="shared" si="11"/>
        <v>0</v>
      </c>
    </row>
    <row r="149" spans="1:8" x14ac:dyDescent="0.25">
      <c r="A149" s="100">
        <v>8</v>
      </c>
      <c r="B149" s="103" t="s">
        <v>121</v>
      </c>
      <c r="C149" s="27" t="s">
        <v>35</v>
      </c>
      <c r="D149" s="115">
        <v>2</v>
      </c>
      <c r="E149" s="1">
        <v>0</v>
      </c>
      <c r="F149" s="31">
        <f t="shared" si="10"/>
        <v>0</v>
      </c>
      <c r="G149" s="5">
        <v>0</v>
      </c>
      <c r="H149" s="93">
        <f t="shared" si="11"/>
        <v>0</v>
      </c>
    </row>
    <row r="150" spans="1:8" x14ac:dyDescent="0.25">
      <c r="A150" s="100">
        <v>9</v>
      </c>
      <c r="B150" s="45" t="s">
        <v>122</v>
      </c>
      <c r="C150" s="27" t="s">
        <v>101</v>
      </c>
      <c r="D150" s="46">
        <v>3</v>
      </c>
      <c r="E150" s="1">
        <v>0</v>
      </c>
      <c r="F150" s="31">
        <f t="shared" si="10"/>
        <v>0</v>
      </c>
      <c r="G150" s="99">
        <v>0</v>
      </c>
      <c r="H150" s="31">
        <f>G150*D150</f>
        <v>0</v>
      </c>
    </row>
    <row r="151" spans="1:8" x14ac:dyDescent="0.25">
      <c r="A151" s="100">
        <v>10</v>
      </c>
      <c r="B151" s="116" t="s">
        <v>123</v>
      </c>
      <c r="C151" s="27"/>
      <c r="D151" s="46"/>
      <c r="E151" s="47"/>
      <c r="F151" s="31">
        <f>SUM(F142:F150)</f>
        <v>0</v>
      </c>
      <c r="G151" s="31"/>
      <c r="H151" s="31">
        <f>SUM(H142:H150)</f>
        <v>0</v>
      </c>
    </row>
    <row r="152" spans="1:8" x14ac:dyDescent="0.25">
      <c r="A152" s="100">
        <v>11</v>
      </c>
      <c r="B152" s="116" t="s">
        <v>102</v>
      </c>
      <c r="C152" s="27"/>
      <c r="D152" s="46"/>
      <c r="E152" s="47"/>
      <c r="F152" s="31"/>
      <c r="G152" s="31">
        <f>F151+H151</f>
        <v>0</v>
      </c>
      <c r="H152" s="31"/>
    </row>
    <row r="153" spans="1:8" x14ac:dyDescent="0.25">
      <c r="A153" s="27"/>
      <c r="B153" s="42" t="s">
        <v>137</v>
      </c>
      <c r="C153" s="88"/>
      <c r="D153" s="58"/>
      <c r="E153" s="87"/>
      <c r="F153" s="57"/>
      <c r="G153" s="57"/>
      <c r="H153" s="57"/>
    </row>
    <row r="154" spans="1:8" x14ac:dyDescent="0.25">
      <c r="A154" s="100">
        <v>1</v>
      </c>
      <c r="B154" s="107" t="s">
        <v>138</v>
      </c>
      <c r="C154" s="88" t="s">
        <v>35</v>
      </c>
      <c r="D154" s="113">
        <v>1</v>
      </c>
      <c r="E154" s="127">
        <v>0</v>
      </c>
      <c r="F154" s="117">
        <f t="shared" ref="F154:F163" si="12">E154*D154</f>
        <v>0</v>
      </c>
      <c r="G154" s="54">
        <v>0</v>
      </c>
      <c r="H154" s="118">
        <f>G154*D154</f>
        <v>0</v>
      </c>
    </row>
    <row r="155" spans="1:8" x14ac:dyDescent="0.25">
      <c r="A155" s="100">
        <v>2</v>
      </c>
      <c r="B155" s="110" t="s">
        <v>126</v>
      </c>
      <c r="C155" s="27" t="s">
        <v>35</v>
      </c>
      <c r="D155" s="30">
        <v>1</v>
      </c>
      <c r="E155" s="127">
        <v>0</v>
      </c>
      <c r="F155" s="51">
        <f t="shared" si="12"/>
        <v>0</v>
      </c>
      <c r="G155" s="6">
        <v>0</v>
      </c>
      <c r="H155" s="51">
        <f t="shared" ref="H155:H162" si="13">D155*G155</f>
        <v>0</v>
      </c>
    </row>
    <row r="156" spans="1:8" x14ac:dyDescent="0.25">
      <c r="A156" s="100">
        <v>4</v>
      </c>
      <c r="B156" s="111" t="s">
        <v>120</v>
      </c>
      <c r="C156" s="88" t="s">
        <v>35</v>
      </c>
      <c r="D156" s="113">
        <v>8</v>
      </c>
      <c r="E156" s="127">
        <v>0</v>
      </c>
      <c r="F156" s="114">
        <f t="shared" si="12"/>
        <v>0</v>
      </c>
      <c r="G156" s="6">
        <v>0</v>
      </c>
      <c r="H156" s="114">
        <f t="shared" si="13"/>
        <v>0</v>
      </c>
    </row>
    <row r="157" spans="1:8" x14ac:dyDescent="0.25">
      <c r="A157" s="100">
        <v>6</v>
      </c>
      <c r="B157" s="111" t="s">
        <v>139</v>
      </c>
      <c r="C157" s="88" t="s">
        <v>35</v>
      </c>
      <c r="D157" s="113">
        <v>1</v>
      </c>
      <c r="E157" s="127">
        <v>0</v>
      </c>
      <c r="F157" s="114">
        <f t="shared" si="12"/>
        <v>0</v>
      </c>
      <c r="G157" s="6">
        <v>0</v>
      </c>
      <c r="H157" s="114">
        <f t="shared" si="13"/>
        <v>0</v>
      </c>
    </row>
    <row r="158" spans="1:8" x14ac:dyDescent="0.25">
      <c r="A158" s="100">
        <v>7</v>
      </c>
      <c r="B158" s="111" t="s">
        <v>140</v>
      </c>
      <c r="C158" s="27" t="s">
        <v>35</v>
      </c>
      <c r="D158" s="30">
        <v>8</v>
      </c>
      <c r="E158" s="127">
        <v>0</v>
      </c>
      <c r="F158" s="51">
        <f t="shared" si="12"/>
        <v>0</v>
      </c>
      <c r="G158" s="6">
        <v>0</v>
      </c>
      <c r="H158" s="109">
        <f t="shared" si="13"/>
        <v>0</v>
      </c>
    </row>
    <row r="159" spans="1:8" x14ac:dyDescent="0.25">
      <c r="A159" s="100">
        <v>8</v>
      </c>
      <c r="B159" s="111" t="s">
        <v>141</v>
      </c>
      <c r="C159" s="27" t="s">
        <v>35</v>
      </c>
      <c r="D159" s="30">
        <v>9</v>
      </c>
      <c r="E159" s="127">
        <v>0</v>
      </c>
      <c r="F159" s="51">
        <f t="shared" si="12"/>
        <v>0</v>
      </c>
      <c r="G159" s="6">
        <v>0</v>
      </c>
      <c r="H159" s="109">
        <f t="shared" si="13"/>
        <v>0</v>
      </c>
    </row>
    <row r="160" spans="1:8" x14ac:dyDescent="0.25">
      <c r="A160" s="100">
        <v>9</v>
      </c>
      <c r="B160" s="48" t="s">
        <v>142</v>
      </c>
      <c r="C160" s="49" t="s">
        <v>42</v>
      </c>
      <c r="D160" s="50">
        <v>5</v>
      </c>
      <c r="E160" s="127">
        <v>0</v>
      </c>
      <c r="F160" s="31">
        <f t="shared" si="12"/>
        <v>0</v>
      </c>
      <c r="G160" s="6">
        <v>0</v>
      </c>
      <c r="H160" s="93">
        <f t="shared" si="13"/>
        <v>0</v>
      </c>
    </row>
    <row r="161" spans="1:8" x14ac:dyDescent="0.25">
      <c r="A161" s="100">
        <v>10</v>
      </c>
      <c r="B161" s="103" t="s">
        <v>143</v>
      </c>
      <c r="C161" s="27" t="s">
        <v>35</v>
      </c>
      <c r="D161" s="115">
        <v>1</v>
      </c>
      <c r="E161" s="127">
        <v>0</v>
      </c>
      <c r="F161" s="31">
        <f t="shared" si="12"/>
        <v>0</v>
      </c>
      <c r="G161" s="6">
        <v>0</v>
      </c>
      <c r="H161" s="93">
        <f t="shared" si="13"/>
        <v>0</v>
      </c>
    </row>
    <row r="162" spans="1:8" x14ac:dyDescent="0.25">
      <c r="A162" s="100">
        <v>11</v>
      </c>
      <c r="B162" s="103" t="s">
        <v>144</v>
      </c>
      <c r="C162" s="27" t="s">
        <v>35</v>
      </c>
      <c r="D162" s="115">
        <v>1</v>
      </c>
      <c r="E162" s="127">
        <v>0</v>
      </c>
      <c r="F162" s="31">
        <f t="shared" si="12"/>
        <v>0</v>
      </c>
      <c r="G162" s="6">
        <v>0</v>
      </c>
      <c r="H162" s="93">
        <f t="shared" si="13"/>
        <v>0</v>
      </c>
    </row>
    <row r="163" spans="1:8" x14ac:dyDescent="0.25">
      <c r="A163" s="100">
        <v>12</v>
      </c>
      <c r="B163" s="45" t="s">
        <v>122</v>
      </c>
      <c r="C163" s="88" t="s">
        <v>101</v>
      </c>
      <c r="D163" s="58">
        <v>3</v>
      </c>
      <c r="E163" s="127">
        <v>0</v>
      </c>
      <c r="F163" s="57">
        <f t="shared" si="12"/>
        <v>0</v>
      </c>
      <c r="G163" s="54">
        <v>0</v>
      </c>
      <c r="H163" s="57">
        <f>G163*D163</f>
        <v>0</v>
      </c>
    </row>
    <row r="164" spans="1:8" x14ac:dyDescent="0.25">
      <c r="A164" s="100">
        <v>13</v>
      </c>
      <c r="B164" s="116" t="s">
        <v>123</v>
      </c>
      <c r="C164" s="88"/>
      <c r="D164" s="58"/>
      <c r="E164" s="87"/>
      <c r="F164" s="57">
        <f>SUM(F154:F163)</f>
        <v>0</v>
      </c>
      <c r="G164" s="57"/>
      <c r="H164" s="57">
        <f>SUM(H154:H163)</f>
        <v>0</v>
      </c>
    </row>
    <row r="165" spans="1:8" x14ac:dyDescent="0.25">
      <c r="A165" s="100">
        <v>14</v>
      </c>
      <c r="B165" s="116" t="s">
        <v>102</v>
      </c>
      <c r="C165" s="88"/>
      <c r="D165" s="58"/>
      <c r="E165" s="87"/>
      <c r="F165" s="57"/>
      <c r="G165" s="57">
        <f>F164+H164</f>
        <v>0</v>
      </c>
      <c r="H165" s="57"/>
    </row>
    <row r="166" spans="1:8" x14ac:dyDescent="0.25">
      <c r="A166" s="119"/>
      <c r="B166" s="120"/>
      <c r="C166" s="121"/>
      <c r="D166" s="122"/>
      <c r="E166" s="123"/>
      <c r="F166" s="20"/>
      <c r="G166" s="20"/>
      <c r="H166" s="20"/>
    </row>
    <row r="167" spans="1:8" x14ac:dyDescent="0.25">
      <c r="A167" s="119"/>
      <c r="B167" s="120"/>
      <c r="C167" s="121"/>
      <c r="D167" s="122"/>
      <c r="E167" s="123"/>
      <c r="F167" s="20"/>
      <c r="G167" s="20"/>
      <c r="H167" s="20"/>
    </row>
    <row r="168" spans="1:8" ht="15.75" x14ac:dyDescent="0.25">
      <c r="A168" s="8"/>
      <c r="B168" s="9" t="s">
        <v>0</v>
      </c>
      <c r="C168" s="10"/>
      <c r="D168" s="11"/>
      <c r="E168" s="12"/>
      <c r="F168" s="13" t="s">
        <v>145</v>
      </c>
      <c r="G168" s="14" t="s">
        <v>2</v>
      </c>
      <c r="H168" s="21"/>
    </row>
    <row r="169" spans="1:8" x14ac:dyDescent="0.25">
      <c r="A169" s="8"/>
      <c r="B169" s="16" t="s">
        <v>3</v>
      </c>
      <c r="C169" s="10"/>
      <c r="D169" s="11"/>
      <c r="E169" s="12"/>
      <c r="F169" s="13" t="s">
        <v>145</v>
      </c>
      <c r="G169" s="10"/>
      <c r="H169" s="21"/>
    </row>
    <row r="170" spans="1:8" x14ac:dyDescent="0.25">
      <c r="A170" s="8"/>
      <c r="B170" s="17" t="s">
        <v>4</v>
      </c>
      <c r="C170" s="18"/>
      <c r="D170" s="19"/>
      <c r="E170" s="20"/>
      <c r="F170" s="13" t="s">
        <v>145</v>
      </c>
      <c r="G170" s="21"/>
      <c r="H170" s="21"/>
    </row>
    <row r="171" spans="1:8" x14ac:dyDescent="0.25">
      <c r="A171" s="8"/>
      <c r="B171" s="22" t="s">
        <v>5</v>
      </c>
      <c r="C171" s="22"/>
      <c r="D171" s="22"/>
      <c r="E171" s="22"/>
      <c r="F171" s="13" t="s">
        <v>145</v>
      </c>
      <c r="G171" s="22"/>
      <c r="H171" s="22"/>
    </row>
    <row r="172" spans="1:8" x14ac:dyDescent="0.25">
      <c r="A172" s="8"/>
      <c r="B172" s="17" t="s">
        <v>6</v>
      </c>
      <c r="C172" s="18"/>
      <c r="D172" s="19"/>
      <c r="E172" s="20"/>
      <c r="F172" s="13" t="s">
        <v>145</v>
      </c>
      <c r="G172" s="21"/>
      <c r="H172" s="21"/>
    </row>
    <row r="173" spans="1:8" x14ac:dyDescent="0.25">
      <c r="A173" s="8"/>
      <c r="B173" s="22" t="s">
        <v>7</v>
      </c>
      <c r="C173" s="24"/>
      <c r="D173" s="25"/>
      <c r="E173" s="21"/>
      <c r="F173" s="13" t="s">
        <v>145</v>
      </c>
      <c r="G173" s="21"/>
      <c r="H173" s="21"/>
    </row>
    <row r="174" spans="1:8" x14ac:dyDescent="0.25">
      <c r="A174" s="8"/>
      <c r="B174" s="22" t="s">
        <v>8</v>
      </c>
      <c r="C174" s="24"/>
      <c r="D174" s="25"/>
      <c r="E174" s="21"/>
      <c r="F174" s="13" t="s">
        <v>145</v>
      </c>
      <c r="G174" s="21"/>
      <c r="H174" s="21"/>
    </row>
    <row r="175" spans="1:8" x14ac:dyDescent="0.25">
      <c r="A175" s="8"/>
      <c r="B175" s="22"/>
      <c r="C175" s="24"/>
      <c r="D175" s="25"/>
      <c r="E175" s="21"/>
      <c r="F175" s="13"/>
      <c r="G175" s="26"/>
      <c r="H175" s="21"/>
    </row>
    <row r="176" spans="1:8" x14ac:dyDescent="0.25">
      <c r="A176" s="8"/>
      <c r="B176" s="22"/>
      <c r="C176" s="24"/>
      <c r="D176" s="25"/>
      <c r="E176" s="21"/>
      <c r="F176" s="21"/>
      <c r="G176" s="26"/>
      <c r="H176" s="21"/>
    </row>
    <row r="177" spans="1:8" x14ac:dyDescent="0.25">
      <c r="A177" s="27"/>
      <c r="B177" s="28" t="s">
        <v>9</v>
      </c>
      <c r="C177" s="29"/>
      <c r="D177" s="30"/>
      <c r="E177" s="31"/>
      <c r="F177" s="31"/>
      <c r="G177" s="31"/>
      <c r="H177" s="13" t="s">
        <v>145</v>
      </c>
    </row>
    <row r="178" spans="1:8" x14ac:dyDescent="0.25">
      <c r="A178" s="27">
        <v>1</v>
      </c>
      <c r="B178" s="33" t="s">
        <v>10</v>
      </c>
      <c r="C178" s="29"/>
      <c r="D178" s="30"/>
      <c r="E178" s="31">
        <f>F243</f>
        <v>0</v>
      </c>
      <c r="F178" s="31"/>
      <c r="G178" s="31"/>
      <c r="H178" s="13" t="s">
        <v>145</v>
      </c>
    </row>
    <row r="179" spans="1:8" x14ac:dyDescent="0.25">
      <c r="A179" s="27">
        <v>2</v>
      </c>
      <c r="B179" s="33" t="s">
        <v>11</v>
      </c>
      <c r="C179" s="29"/>
      <c r="D179" s="30"/>
      <c r="E179" s="1">
        <v>0</v>
      </c>
      <c r="F179" s="31"/>
      <c r="G179" s="31"/>
      <c r="H179" s="13" t="s">
        <v>145</v>
      </c>
    </row>
    <row r="180" spans="1:8" x14ac:dyDescent="0.25">
      <c r="A180" s="27">
        <v>3</v>
      </c>
      <c r="B180" s="33" t="s">
        <v>12</v>
      </c>
      <c r="C180" s="29"/>
      <c r="D180" s="30"/>
      <c r="E180" s="1">
        <v>0</v>
      </c>
      <c r="F180" s="31"/>
      <c r="G180" s="31"/>
      <c r="H180" s="124" t="s">
        <v>145</v>
      </c>
    </row>
    <row r="181" spans="1:8" x14ac:dyDescent="0.25">
      <c r="A181" s="27">
        <v>4</v>
      </c>
      <c r="B181" s="33" t="s">
        <v>13</v>
      </c>
      <c r="C181" s="29"/>
      <c r="D181" s="30"/>
      <c r="E181" s="31"/>
      <c r="F181" s="31"/>
      <c r="G181" s="128">
        <f>H243</f>
        <v>0</v>
      </c>
      <c r="H181" s="124" t="s">
        <v>145</v>
      </c>
    </row>
    <row r="182" spans="1:8" x14ac:dyDescent="0.25">
      <c r="A182" s="27">
        <v>5</v>
      </c>
      <c r="B182" s="33" t="s">
        <v>14</v>
      </c>
      <c r="C182" s="29"/>
      <c r="D182" s="30"/>
      <c r="E182" s="31"/>
      <c r="F182" s="31"/>
      <c r="G182" s="1">
        <v>0</v>
      </c>
      <c r="H182" s="124" t="s">
        <v>145</v>
      </c>
    </row>
    <row r="183" spans="1:8" x14ac:dyDescent="0.25">
      <c r="A183" s="27">
        <v>6</v>
      </c>
      <c r="B183" s="33" t="s">
        <v>15</v>
      </c>
      <c r="C183" s="29"/>
      <c r="D183" s="30"/>
      <c r="E183" s="31">
        <f>SUM(E178:E182)</f>
        <v>0</v>
      </c>
      <c r="F183" s="31"/>
      <c r="G183" s="31">
        <f>SUM(G180:G182)</f>
        <v>0</v>
      </c>
      <c r="H183" s="124" t="s">
        <v>145</v>
      </c>
    </row>
    <row r="184" spans="1:8" x14ac:dyDescent="0.25">
      <c r="A184" s="27">
        <v>7</v>
      </c>
      <c r="B184" s="33" t="s">
        <v>16</v>
      </c>
      <c r="C184" s="29"/>
      <c r="D184" s="30"/>
      <c r="E184" s="31"/>
      <c r="F184" s="31"/>
      <c r="G184" s="31">
        <v>0</v>
      </c>
      <c r="H184" s="124" t="s">
        <v>145</v>
      </c>
    </row>
    <row r="185" spans="1:8" x14ac:dyDescent="0.25">
      <c r="A185" s="27">
        <v>8</v>
      </c>
      <c r="B185" s="33" t="s">
        <v>17</v>
      </c>
      <c r="C185" s="29"/>
      <c r="D185" s="30"/>
      <c r="E185" s="31"/>
      <c r="F185" s="31"/>
      <c r="G185" s="31">
        <f>H250</f>
        <v>0</v>
      </c>
      <c r="H185" s="124" t="s">
        <v>145</v>
      </c>
    </row>
    <row r="186" spans="1:8" x14ac:dyDescent="0.25">
      <c r="A186" s="27">
        <v>9</v>
      </c>
      <c r="B186" s="33" t="s">
        <v>18</v>
      </c>
      <c r="C186" s="29"/>
      <c r="D186" s="30"/>
      <c r="E186" s="31"/>
      <c r="F186" s="31"/>
      <c r="G186" s="31">
        <f>E183+G183+G185+G184</f>
        <v>0</v>
      </c>
      <c r="H186" s="124" t="s">
        <v>145</v>
      </c>
    </row>
    <row r="187" spans="1:8" x14ac:dyDescent="0.25">
      <c r="A187" s="27">
        <v>10</v>
      </c>
      <c r="B187" s="34" t="s">
        <v>19</v>
      </c>
      <c r="C187" s="35"/>
      <c r="D187" s="36"/>
      <c r="E187" s="37"/>
      <c r="F187" s="37"/>
      <c r="G187" s="2">
        <v>0</v>
      </c>
      <c r="H187" s="124" t="s">
        <v>145</v>
      </c>
    </row>
    <row r="188" spans="1:8" x14ac:dyDescent="0.25">
      <c r="A188" s="27">
        <v>11</v>
      </c>
      <c r="B188" s="33" t="s">
        <v>20</v>
      </c>
      <c r="C188" s="29"/>
      <c r="D188" s="30"/>
      <c r="E188" s="21"/>
      <c r="F188" s="31">
        <f>G186+G187</f>
        <v>0</v>
      </c>
      <c r="G188" s="31"/>
      <c r="H188" s="124" t="s">
        <v>145</v>
      </c>
    </row>
    <row r="189" spans="1:8" x14ac:dyDescent="0.25">
      <c r="A189" s="27"/>
      <c r="B189" s="33"/>
      <c r="C189" s="29"/>
      <c r="D189" s="30"/>
      <c r="E189" s="31"/>
      <c r="F189" s="31"/>
      <c r="G189" s="31"/>
      <c r="H189" s="31"/>
    </row>
    <row r="190" spans="1:8" x14ac:dyDescent="0.25">
      <c r="A190" s="27"/>
      <c r="B190" s="33"/>
      <c r="C190" s="29"/>
      <c r="D190" s="30"/>
      <c r="E190" s="31"/>
      <c r="F190" s="31"/>
      <c r="G190" s="31"/>
      <c r="H190" s="31"/>
    </row>
    <row r="191" spans="1:8" x14ac:dyDescent="0.25">
      <c r="A191" s="27"/>
      <c r="B191" s="33" t="s">
        <v>21</v>
      </c>
      <c r="C191" s="29"/>
      <c r="D191" s="30"/>
      <c r="E191" s="31"/>
      <c r="F191" s="31"/>
      <c r="G191" s="31"/>
      <c r="H191" s="31"/>
    </row>
    <row r="192" spans="1:8" x14ac:dyDescent="0.25">
      <c r="A192" s="27"/>
      <c r="B192" s="33" t="s">
        <v>22</v>
      </c>
      <c r="C192" s="29"/>
      <c r="D192" s="30"/>
      <c r="E192" s="31"/>
      <c r="F192" s="31"/>
      <c r="G192" s="31"/>
      <c r="H192" s="31"/>
    </row>
    <row r="193" spans="1:8" x14ac:dyDescent="0.25">
      <c r="A193" s="27"/>
      <c r="B193" s="33"/>
      <c r="C193" s="29"/>
      <c r="D193" s="30"/>
      <c r="E193" s="31"/>
      <c r="F193" s="31"/>
      <c r="G193" s="31"/>
      <c r="H193" s="31"/>
    </row>
    <row r="194" spans="1:8" x14ac:dyDescent="0.25">
      <c r="A194" s="38"/>
      <c r="B194" s="38"/>
      <c r="C194" s="39"/>
      <c r="D194" s="40"/>
      <c r="E194" s="41"/>
      <c r="F194" s="41" t="s">
        <v>23</v>
      </c>
      <c r="G194" s="41"/>
      <c r="H194" s="41"/>
    </row>
    <row r="195" spans="1:8" x14ac:dyDescent="0.25">
      <c r="A195" s="39" t="s">
        <v>24</v>
      </c>
      <c r="B195" s="38" t="s">
        <v>25</v>
      </c>
      <c r="C195" s="39" t="s">
        <v>26</v>
      </c>
      <c r="D195" s="40" t="s">
        <v>27</v>
      </c>
      <c r="E195" s="41" t="s">
        <v>28</v>
      </c>
      <c r="F195" s="41"/>
      <c r="G195" s="41" t="s">
        <v>29</v>
      </c>
      <c r="H195" s="41"/>
    </row>
    <row r="196" spans="1:8" x14ac:dyDescent="0.25">
      <c r="A196" s="38"/>
      <c r="B196" s="42" t="s">
        <v>30</v>
      </c>
      <c r="C196" s="39"/>
      <c r="D196" s="40"/>
      <c r="E196" s="41" t="s">
        <v>31</v>
      </c>
      <c r="F196" s="41" t="s">
        <v>32</v>
      </c>
      <c r="G196" s="41" t="s">
        <v>33</v>
      </c>
      <c r="H196" s="41" t="s">
        <v>32</v>
      </c>
    </row>
    <row r="197" spans="1:8" x14ac:dyDescent="0.25">
      <c r="A197" s="38"/>
      <c r="B197" s="43" t="s">
        <v>152</v>
      </c>
      <c r="C197" s="39"/>
      <c r="D197" s="40"/>
      <c r="E197" s="41"/>
      <c r="F197" s="41"/>
      <c r="G197" s="41"/>
      <c r="H197" s="41"/>
    </row>
    <row r="198" spans="1:8" x14ac:dyDescent="0.25">
      <c r="A198" s="38"/>
      <c r="B198" s="44"/>
      <c r="C198" s="39"/>
      <c r="D198" s="40"/>
      <c r="E198" s="41"/>
      <c r="F198" s="41"/>
      <c r="G198" s="41"/>
      <c r="H198" s="41"/>
    </row>
    <row r="199" spans="1:8" x14ac:dyDescent="0.25">
      <c r="A199" s="27">
        <v>3</v>
      </c>
      <c r="B199" s="45" t="s">
        <v>146</v>
      </c>
      <c r="C199" s="27" t="s">
        <v>35</v>
      </c>
      <c r="D199" s="46">
        <v>1</v>
      </c>
      <c r="E199" s="47">
        <f>G262</f>
        <v>0</v>
      </c>
      <c r="F199" s="31">
        <f t="shared" ref="F199:F235" si="14">E199*D199</f>
        <v>0</v>
      </c>
      <c r="G199" s="1">
        <v>0</v>
      </c>
      <c r="H199" s="31">
        <f>D199*G199</f>
        <v>0</v>
      </c>
    </row>
    <row r="200" spans="1:8" x14ac:dyDescent="0.25">
      <c r="A200" s="27">
        <v>6</v>
      </c>
      <c r="B200" s="45" t="s">
        <v>147</v>
      </c>
      <c r="C200" s="27" t="s">
        <v>35</v>
      </c>
      <c r="D200" s="46">
        <v>1</v>
      </c>
      <c r="E200" s="47">
        <f>G275</f>
        <v>0</v>
      </c>
      <c r="F200" s="31">
        <f t="shared" si="14"/>
        <v>0</v>
      </c>
      <c r="G200" s="1">
        <v>0</v>
      </c>
      <c r="H200" s="31">
        <f>D200*G200</f>
        <v>0</v>
      </c>
    </row>
    <row r="201" spans="1:8" x14ac:dyDescent="0.25">
      <c r="A201" s="27">
        <v>8</v>
      </c>
      <c r="B201" s="48" t="s">
        <v>40</v>
      </c>
      <c r="C201" s="49" t="s">
        <v>35</v>
      </c>
      <c r="D201" s="50">
        <v>2</v>
      </c>
      <c r="E201" s="126">
        <v>0</v>
      </c>
      <c r="F201" s="31">
        <f t="shared" si="14"/>
        <v>0</v>
      </c>
      <c r="G201" s="1">
        <v>0</v>
      </c>
      <c r="H201" s="51">
        <f>D201*G201</f>
        <v>0</v>
      </c>
    </row>
    <row r="202" spans="1:8" x14ac:dyDescent="0.25">
      <c r="A202" s="27">
        <v>12</v>
      </c>
      <c r="B202" s="52" t="s">
        <v>45</v>
      </c>
      <c r="C202" s="53" t="s">
        <v>42</v>
      </c>
      <c r="D202" s="46">
        <v>40</v>
      </c>
      <c r="E202" s="126">
        <v>0</v>
      </c>
      <c r="F202" s="57">
        <f t="shared" si="14"/>
        <v>0</v>
      </c>
      <c r="G202" s="1">
        <v>0</v>
      </c>
      <c r="H202" s="54">
        <f>G202*D202</f>
        <v>0</v>
      </c>
    </row>
    <row r="203" spans="1:8" x14ac:dyDescent="0.25">
      <c r="A203" s="27">
        <v>14</v>
      </c>
      <c r="B203" s="55" t="s">
        <v>47</v>
      </c>
      <c r="C203" s="56" t="s">
        <v>42</v>
      </c>
      <c r="D203" s="58">
        <v>220</v>
      </c>
      <c r="E203" s="126">
        <v>0</v>
      </c>
      <c r="F203" s="57">
        <f t="shared" si="14"/>
        <v>0</v>
      </c>
      <c r="G203" s="1">
        <v>0</v>
      </c>
      <c r="H203" s="57">
        <f>D203*G203</f>
        <v>0</v>
      </c>
    </row>
    <row r="204" spans="1:8" x14ac:dyDescent="0.25">
      <c r="A204" s="27">
        <v>15</v>
      </c>
      <c r="B204" s="55" t="s">
        <v>48</v>
      </c>
      <c r="C204" s="56" t="s">
        <v>42</v>
      </c>
      <c r="D204" s="58">
        <v>1100</v>
      </c>
      <c r="E204" s="126">
        <v>0</v>
      </c>
      <c r="F204" s="57">
        <f t="shared" si="14"/>
        <v>0</v>
      </c>
      <c r="G204" s="1">
        <v>0</v>
      </c>
      <c r="H204" s="57">
        <f>D204*G204</f>
        <v>0</v>
      </c>
    </row>
    <row r="205" spans="1:8" x14ac:dyDescent="0.25">
      <c r="A205" s="27">
        <v>16</v>
      </c>
      <c r="B205" s="52" t="s">
        <v>49</v>
      </c>
      <c r="C205" s="53" t="s">
        <v>42</v>
      </c>
      <c r="D205" s="59">
        <v>46</v>
      </c>
      <c r="E205" s="126">
        <v>0</v>
      </c>
      <c r="F205" s="57">
        <f t="shared" si="14"/>
        <v>0</v>
      </c>
      <c r="G205" s="1">
        <v>0</v>
      </c>
      <c r="H205" s="54">
        <f>G205*D205</f>
        <v>0</v>
      </c>
    </row>
    <row r="206" spans="1:8" x14ac:dyDescent="0.25">
      <c r="A206" s="27">
        <v>17</v>
      </c>
      <c r="B206" s="52" t="s">
        <v>50</v>
      </c>
      <c r="C206" s="53" t="s">
        <v>42</v>
      </c>
      <c r="D206" s="59">
        <v>850</v>
      </c>
      <c r="E206" s="126">
        <v>0</v>
      </c>
      <c r="F206" s="57">
        <f t="shared" si="14"/>
        <v>0</v>
      </c>
      <c r="G206" s="1">
        <v>0</v>
      </c>
      <c r="H206" s="54">
        <f>G206*D206</f>
        <v>0</v>
      </c>
    </row>
    <row r="207" spans="1:8" x14ac:dyDescent="0.25">
      <c r="A207" s="27">
        <v>18</v>
      </c>
      <c r="B207" s="45" t="s">
        <v>51</v>
      </c>
      <c r="C207" s="53" t="s">
        <v>42</v>
      </c>
      <c r="D207" s="59">
        <v>250</v>
      </c>
      <c r="E207" s="126">
        <v>0</v>
      </c>
      <c r="F207" s="57">
        <f t="shared" si="14"/>
        <v>0</v>
      </c>
      <c r="G207" s="1">
        <v>0</v>
      </c>
      <c r="H207" s="54">
        <f>G207*D207</f>
        <v>0</v>
      </c>
    </row>
    <row r="208" spans="1:8" x14ac:dyDescent="0.25">
      <c r="A208" s="27">
        <v>19</v>
      </c>
      <c r="B208" s="45" t="s">
        <v>52</v>
      </c>
      <c r="C208" s="53" t="s">
        <v>42</v>
      </c>
      <c r="D208" s="59">
        <v>220</v>
      </c>
      <c r="E208" s="126">
        <v>0</v>
      </c>
      <c r="F208" s="57">
        <f t="shared" si="14"/>
        <v>0</v>
      </c>
      <c r="G208" s="1">
        <v>0</v>
      </c>
      <c r="H208" s="54">
        <f>G208*D208</f>
        <v>0</v>
      </c>
    </row>
    <row r="209" spans="1:8" x14ac:dyDescent="0.25">
      <c r="A209" s="27">
        <v>21</v>
      </c>
      <c r="B209" s="48" t="s">
        <v>54</v>
      </c>
      <c r="C209" s="62" t="s">
        <v>42</v>
      </c>
      <c r="D209" s="61">
        <v>65</v>
      </c>
      <c r="E209" s="126">
        <v>0</v>
      </c>
      <c r="F209" s="57">
        <f t="shared" si="14"/>
        <v>0</v>
      </c>
      <c r="G209" s="1">
        <v>0</v>
      </c>
      <c r="H209" s="63">
        <f>D209*G209</f>
        <v>0</v>
      </c>
    </row>
    <row r="210" spans="1:8" x14ac:dyDescent="0.25">
      <c r="A210" s="27">
        <v>22</v>
      </c>
      <c r="B210" s="64" t="s">
        <v>55</v>
      </c>
      <c r="C210" s="65" t="s">
        <v>35</v>
      </c>
      <c r="D210" s="59">
        <v>116</v>
      </c>
      <c r="E210" s="126">
        <v>0</v>
      </c>
      <c r="F210" s="57">
        <f t="shared" si="14"/>
        <v>0</v>
      </c>
      <c r="G210" s="1">
        <v>0</v>
      </c>
      <c r="H210" s="66">
        <f>D210*G210</f>
        <v>0</v>
      </c>
    </row>
    <row r="211" spans="1:8" x14ac:dyDescent="0.25">
      <c r="A211" s="27">
        <v>23</v>
      </c>
      <c r="B211" s="67" t="s">
        <v>56</v>
      </c>
      <c r="C211" s="65" t="s">
        <v>35</v>
      </c>
      <c r="D211" s="59">
        <v>11</v>
      </c>
      <c r="E211" s="126">
        <v>0</v>
      </c>
      <c r="F211" s="57">
        <f t="shared" si="14"/>
        <v>0</v>
      </c>
      <c r="G211" s="1">
        <v>0</v>
      </c>
      <c r="H211" s="57">
        <f>D211*G211</f>
        <v>0</v>
      </c>
    </row>
    <row r="212" spans="1:8" x14ac:dyDescent="0.25">
      <c r="A212" s="27">
        <v>24</v>
      </c>
      <c r="B212" s="68" t="s">
        <v>57</v>
      </c>
      <c r="C212" s="69" t="s">
        <v>35</v>
      </c>
      <c r="D212" s="70">
        <v>1</v>
      </c>
      <c r="E212" s="126">
        <v>0</v>
      </c>
      <c r="F212" s="125">
        <f t="shared" si="14"/>
        <v>0</v>
      </c>
      <c r="G212" s="1">
        <v>0</v>
      </c>
      <c r="H212" s="71">
        <f>D212*G212</f>
        <v>0</v>
      </c>
    </row>
    <row r="213" spans="1:8" x14ac:dyDescent="0.25">
      <c r="A213" s="27">
        <v>25</v>
      </c>
      <c r="B213" s="72" t="s">
        <v>58</v>
      </c>
      <c r="C213" s="73" t="s">
        <v>35</v>
      </c>
      <c r="D213" s="74">
        <v>9</v>
      </c>
      <c r="E213" s="126">
        <v>0</v>
      </c>
      <c r="F213" s="75">
        <f t="shared" si="14"/>
        <v>0</v>
      </c>
      <c r="G213" s="1">
        <v>0</v>
      </c>
      <c r="H213" s="75">
        <f>D213*G213</f>
        <v>0</v>
      </c>
    </row>
    <row r="214" spans="1:8" x14ac:dyDescent="0.25">
      <c r="A214" s="27">
        <v>26</v>
      </c>
      <c r="B214" s="76" t="s">
        <v>59</v>
      </c>
      <c r="C214" s="77" t="s">
        <v>35</v>
      </c>
      <c r="D214" s="78">
        <v>9</v>
      </c>
      <c r="E214" s="126">
        <v>0</v>
      </c>
      <c r="F214" s="57">
        <f t="shared" si="14"/>
        <v>0</v>
      </c>
      <c r="G214" s="1">
        <v>0</v>
      </c>
      <c r="H214" s="79">
        <f t="shared" ref="H214:H223" si="15">G214*D214</f>
        <v>0</v>
      </c>
    </row>
    <row r="215" spans="1:8" x14ac:dyDescent="0.25">
      <c r="A215" s="27">
        <v>27</v>
      </c>
      <c r="B215" s="80" t="s">
        <v>60</v>
      </c>
      <c r="C215" s="73" t="s">
        <v>35</v>
      </c>
      <c r="D215" s="74">
        <v>6</v>
      </c>
      <c r="E215" s="126">
        <v>0</v>
      </c>
      <c r="F215" s="81">
        <f t="shared" si="14"/>
        <v>0</v>
      </c>
      <c r="G215" s="1">
        <v>0</v>
      </c>
      <c r="H215" s="81">
        <f t="shared" si="15"/>
        <v>0</v>
      </c>
    </row>
    <row r="216" spans="1:8" x14ac:dyDescent="0.25">
      <c r="A216" s="27">
        <v>28</v>
      </c>
      <c r="B216" s="80" t="s">
        <v>61</v>
      </c>
      <c r="C216" s="73" t="s">
        <v>35</v>
      </c>
      <c r="D216" s="74">
        <v>1</v>
      </c>
      <c r="E216" s="126">
        <v>0</v>
      </c>
      <c r="F216" s="81">
        <f t="shared" si="14"/>
        <v>0</v>
      </c>
      <c r="G216" s="1">
        <v>0</v>
      </c>
      <c r="H216" s="81">
        <f t="shared" si="15"/>
        <v>0</v>
      </c>
    </row>
    <row r="217" spans="1:8" x14ac:dyDescent="0.25">
      <c r="A217" s="27">
        <v>29</v>
      </c>
      <c r="B217" s="80" t="s">
        <v>62</v>
      </c>
      <c r="C217" s="73" t="s">
        <v>35</v>
      </c>
      <c r="D217" s="74">
        <v>12</v>
      </c>
      <c r="E217" s="126">
        <v>0</v>
      </c>
      <c r="F217" s="81">
        <f t="shared" si="14"/>
        <v>0</v>
      </c>
      <c r="G217" s="1">
        <v>0</v>
      </c>
      <c r="H217" s="81">
        <f t="shared" si="15"/>
        <v>0</v>
      </c>
    </row>
    <row r="218" spans="1:8" x14ac:dyDescent="0.25">
      <c r="A218" s="27">
        <v>30</v>
      </c>
      <c r="B218" s="45" t="s">
        <v>63</v>
      </c>
      <c r="C218" s="73" t="s">
        <v>35</v>
      </c>
      <c r="D218" s="74">
        <v>8</v>
      </c>
      <c r="E218" s="126">
        <v>0</v>
      </c>
      <c r="F218" s="81">
        <f t="shared" si="14"/>
        <v>0</v>
      </c>
      <c r="G218" s="1">
        <v>0</v>
      </c>
      <c r="H218" s="81">
        <f t="shared" si="15"/>
        <v>0</v>
      </c>
    </row>
    <row r="219" spans="1:8" x14ac:dyDescent="0.25">
      <c r="A219" s="27">
        <v>31</v>
      </c>
      <c r="B219" s="45" t="s">
        <v>64</v>
      </c>
      <c r="C219" s="73" t="s">
        <v>35</v>
      </c>
      <c r="D219" s="74">
        <v>12</v>
      </c>
      <c r="E219" s="126">
        <v>0</v>
      </c>
      <c r="F219" s="81">
        <f t="shared" si="14"/>
        <v>0</v>
      </c>
      <c r="G219" s="1">
        <v>0</v>
      </c>
      <c r="H219" s="81">
        <f t="shared" si="15"/>
        <v>0</v>
      </c>
    </row>
    <row r="220" spans="1:8" x14ac:dyDescent="0.25">
      <c r="A220" s="27">
        <v>32</v>
      </c>
      <c r="B220" s="45" t="s">
        <v>65</v>
      </c>
      <c r="C220" s="82" t="s">
        <v>35</v>
      </c>
      <c r="D220" s="83">
        <v>20</v>
      </c>
      <c r="E220" s="126">
        <v>0</v>
      </c>
      <c r="F220" s="84">
        <f t="shared" si="14"/>
        <v>0</v>
      </c>
      <c r="G220" s="1">
        <v>0</v>
      </c>
      <c r="H220" s="85">
        <f t="shared" si="15"/>
        <v>0</v>
      </c>
    </row>
    <row r="221" spans="1:8" x14ac:dyDescent="0.25">
      <c r="A221" s="27">
        <v>33</v>
      </c>
      <c r="B221" s="45" t="s">
        <v>66</v>
      </c>
      <c r="C221" s="82" t="s">
        <v>35</v>
      </c>
      <c r="D221" s="83">
        <v>5</v>
      </c>
      <c r="E221" s="126">
        <v>0</v>
      </c>
      <c r="F221" s="84">
        <f t="shared" si="14"/>
        <v>0</v>
      </c>
      <c r="G221" s="1">
        <v>0</v>
      </c>
      <c r="H221" s="85">
        <f t="shared" si="15"/>
        <v>0</v>
      </c>
    </row>
    <row r="222" spans="1:8" x14ac:dyDescent="0.25">
      <c r="A222" s="27">
        <v>34</v>
      </c>
      <c r="B222" s="45" t="s">
        <v>67</v>
      </c>
      <c r="C222" s="82" t="s">
        <v>35</v>
      </c>
      <c r="D222" s="83">
        <v>37</v>
      </c>
      <c r="E222" s="126">
        <v>0</v>
      </c>
      <c r="F222" s="84">
        <f t="shared" si="14"/>
        <v>0</v>
      </c>
      <c r="G222" s="1">
        <v>0</v>
      </c>
      <c r="H222" s="85">
        <f t="shared" si="15"/>
        <v>0</v>
      </c>
    </row>
    <row r="223" spans="1:8" x14ac:dyDescent="0.25">
      <c r="A223" s="27">
        <v>35</v>
      </c>
      <c r="B223" s="45" t="s">
        <v>68</v>
      </c>
      <c r="C223" s="82" t="s">
        <v>35</v>
      </c>
      <c r="D223" s="83">
        <v>5</v>
      </c>
      <c r="E223" s="126">
        <v>0</v>
      </c>
      <c r="F223" s="84">
        <f t="shared" si="14"/>
        <v>0</v>
      </c>
      <c r="G223" s="1">
        <v>0</v>
      </c>
      <c r="H223" s="85">
        <f t="shared" si="15"/>
        <v>0</v>
      </c>
    </row>
    <row r="224" spans="1:8" x14ac:dyDescent="0.25">
      <c r="A224" s="27">
        <v>36</v>
      </c>
      <c r="B224" s="3" t="s">
        <v>69</v>
      </c>
      <c r="C224" s="4" t="s">
        <v>35</v>
      </c>
      <c r="D224" s="86">
        <v>4</v>
      </c>
      <c r="E224" s="93">
        <v>0</v>
      </c>
      <c r="F224" s="87">
        <f t="shared" si="14"/>
        <v>0</v>
      </c>
      <c r="G224" s="1">
        <v>0</v>
      </c>
      <c r="H224" s="87">
        <f>D224*G224</f>
        <v>0</v>
      </c>
    </row>
    <row r="225" spans="1:8" x14ac:dyDescent="0.25">
      <c r="A225" s="27">
        <v>37</v>
      </c>
      <c r="B225" s="48" t="s">
        <v>70</v>
      </c>
      <c r="C225" s="62" t="s">
        <v>35</v>
      </c>
      <c r="D225" s="61">
        <v>22</v>
      </c>
      <c r="E225" s="126">
        <v>0</v>
      </c>
      <c r="F225" s="57">
        <f t="shared" si="14"/>
        <v>0</v>
      </c>
      <c r="G225" s="1">
        <v>0</v>
      </c>
      <c r="H225" s="63">
        <f>D225*G225</f>
        <v>0</v>
      </c>
    </row>
    <row r="226" spans="1:8" x14ac:dyDescent="0.25">
      <c r="A226" s="27">
        <v>38</v>
      </c>
      <c r="B226" s="45" t="s">
        <v>71</v>
      </c>
      <c r="C226" s="88" t="s">
        <v>35</v>
      </c>
      <c r="D226" s="58">
        <v>2</v>
      </c>
      <c r="E226" s="126">
        <v>0</v>
      </c>
      <c r="F226" s="57">
        <f t="shared" si="14"/>
        <v>0</v>
      </c>
      <c r="G226" s="1">
        <v>0</v>
      </c>
      <c r="H226" s="57">
        <f>D226*G226</f>
        <v>0</v>
      </c>
    </row>
    <row r="227" spans="1:8" x14ac:dyDescent="0.25">
      <c r="A227" s="27">
        <v>39</v>
      </c>
      <c r="B227" s="89" t="s">
        <v>72</v>
      </c>
      <c r="C227" s="90" t="s">
        <v>42</v>
      </c>
      <c r="D227" s="91">
        <v>26</v>
      </c>
      <c r="E227" s="126">
        <v>0</v>
      </c>
      <c r="F227" s="57">
        <f t="shared" si="14"/>
        <v>0</v>
      </c>
      <c r="G227" s="1">
        <v>0</v>
      </c>
      <c r="H227" s="92">
        <f>G227*D227</f>
        <v>0</v>
      </c>
    </row>
    <row r="228" spans="1:8" x14ac:dyDescent="0.25">
      <c r="A228" s="27">
        <v>41</v>
      </c>
      <c r="B228" s="48" t="s">
        <v>74</v>
      </c>
      <c r="C228" s="62" t="s">
        <v>35</v>
      </c>
      <c r="D228" s="61">
        <v>32</v>
      </c>
      <c r="E228" s="93">
        <v>0</v>
      </c>
      <c r="F228" s="63">
        <f t="shared" si="14"/>
        <v>0</v>
      </c>
      <c r="G228" s="1">
        <v>0</v>
      </c>
      <c r="H228" s="63">
        <f t="shared" ref="H228:H241" si="16">D228*G228</f>
        <v>0</v>
      </c>
    </row>
    <row r="229" spans="1:8" x14ac:dyDescent="0.25">
      <c r="A229" s="27">
        <v>45</v>
      </c>
      <c r="B229" s="68" t="s">
        <v>78</v>
      </c>
      <c r="C229" s="88" t="s">
        <v>35</v>
      </c>
      <c r="D229" s="61">
        <v>4</v>
      </c>
      <c r="E229" s="93">
        <v>0</v>
      </c>
      <c r="F229" s="57">
        <f t="shared" si="14"/>
        <v>0</v>
      </c>
      <c r="G229" s="1">
        <v>0</v>
      </c>
      <c r="H229" s="57">
        <f t="shared" si="16"/>
        <v>0</v>
      </c>
    </row>
    <row r="230" spans="1:8" x14ac:dyDescent="0.25">
      <c r="A230" s="27">
        <v>47</v>
      </c>
      <c r="B230" s="68" t="s">
        <v>80</v>
      </c>
      <c r="C230" s="88" t="s">
        <v>35</v>
      </c>
      <c r="D230" s="61">
        <v>25</v>
      </c>
      <c r="E230" s="93">
        <v>0</v>
      </c>
      <c r="F230" s="57">
        <f t="shared" si="14"/>
        <v>0</v>
      </c>
      <c r="G230" s="1">
        <v>0</v>
      </c>
      <c r="H230" s="57">
        <f t="shared" si="16"/>
        <v>0</v>
      </c>
    </row>
    <row r="231" spans="1:8" x14ac:dyDescent="0.25">
      <c r="A231" s="27">
        <v>48</v>
      </c>
      <c r="B231" s="45" t="s">
        <v>81</v>
      </c>
      <c r="C231" s="88" t="s">
        <v>35</v>
      </c>
      <c r="D231" s="61">
        <v>37</v>
      </c>
      <c r="E231" s="126">
        <v>0</v>
      </c>
      <c r="F231" s="57">
        <f t="shared" si="14"/>
        <v>0</v>
      </c>
      <c r="G231" s="1">
        <v>0</v>
      </c>
      <c r="H231" s="57">
        <f t="shared" si="16"/>
        <v>0</v>
      </c>
    </row>
    <row r="232" spans="1:8" x14ac:dyDescent="0.25">
      <c r="A232" s="27">
        <v>49</v>
      </c>
      <c r="B232" s="52" t="s">
        <v>82</v>
      </c>
      <c r="C232" s="88" t="s">
        <v>35</v>
      </c>
      <c r="D232" s="61">
        <v>56</v>
      </c>
      <c r="E232" s="126">
        <v>0</v>
      </c>
      <c r="F232" s="57">
        <f t="shared" si="14"/>
        <v>0</v>
      </c>
      <c r="G232" s="1">
        <v>0</v>
      </c>
      <c r="H232" s="57">
        <f t="shared" si="16"/>
        <v>0</v>
      </c>
    </row>
    <row r="233" spans="1:8" x14ac:dyDescent="0.25">
      <c r="A233" s="27">
        <v>50</v>
      </c>
      <c r="B233" s="45" t="s">
        <v>83</v>
      </c>
      <c r="C233" s="88" t="s">
        <v>35</v>
      </c>
      <c r="D233" s="61">
        <v>16</v>
      </c>
      <c r="E233" s="126">
        <v>0</v>
      </c>
      <c r="F233" s="57">
        <f t="shared" si="14"/>
        <v>0</v>
      </c>
      <c r="G233" s="1">
        <v>0</v>
      </c>
      <c r="H233" s="57">
        <f t="shared" si="16"/>
        <v>0</v>
      </c>
    </row>
    <row r="234" spans="1:8" x14ac:dyDescent="0.25">
      <c r="A234" s="27">
        <v>51</v>
      </c>
      <c r="B234" s="45" t="s">
        <v>84</v>
      </c>
      <c r="C234" s="88" t="s">
        <v>35</v>
      </c>
      <c r="D234" s="61">
        <v>106</v>
      </c>
      <c r="E234" s="93">
        <v>0</v>
      </c>
      <c r="F234" s="57">
        <f t="shared" si="14"/>
        <v>0</v>
      </c>
      <c r="G234" s="1">
        <v>0</v>
      </c>
      <c r="H234" s="57">
        <f t="shared" si="16"/>
        <v>0</v>
      </c>
    </row>
    <row r="235" spans="1:8" x14ac:dyDescent="0.25">
      <c r="A235" s="27">
        <v>52</v>
      </c>
      <c r="B235" s="45" t="s">
        <v>85</v>
      </c>
      <c r="C235" s="62" t="s">
        <v>86</v>
      </c>
      <c r="D235" s="94">
        <v>1.2</v>
      </c>
      <c r="E235" s="93">
        <v>0</v>
      </c>
      <c r="F235" s="57">
        <f t="shared" si="14"/>
        <v>0</v>
      </c>
      <c r="G235" s="1">
        <v>0</v>
      </c>
      <c r="H235" s="63">
        <f t="shared" si="16"/>
        <v>0</v>
      </c>
    </row>
    <row r="236" spans="1:8" x14ac:dyDescent="0.25">
      <c r="A236" s="27">
        <v>53</v>
      </c>
      <c r="B236" s="45" t="s">
        <v>87</v>
      </c>
      <c r="C236" s="88" t="s">
        <v>35</v>
      </c>
      <c r="D236" s="61">
        <v>36</v>
      </c>
      <c r="E236" s="93">
        <v>0</v>
      </c>
      <c r="F236" s="57">
        <f>D236*E236</f>
        <v>0</v>
      </c>
      <c r="G236" s="1">
        <v>0</v>
      </c>
      <c r="H236" s="57">
        <f t="shared" si="16"/>
        <v>0</v>
      </c>
    </row>
    <row r="237" spans="1:8" x14ac:dyDescent="0.25">
      <c r="A237" s="27">
        <v>54</v>
      </c>
      <c r="B237" s="45" t="s">
        <v>88</v>
      </c>
      <c r="C237" s="88" t="s">
        <v>35</v>
      </c>
      <c r="D237" s="61">
        <v>2</v>
      </c>
      <c r="E237" s="93">
        <v>0</v>
      </c>
      <c r="F237" s="57">
        <f t="shared" ref="F237:F242" si="17">E237*D237</f>
        <v>0</v>
      </c>
      <c r="G237" s="1">
        <v>0</v>
      </c>
      <c r="H237" s="57">
        <f t="shared" si="16"/>
        <v>0</v>
      </c>
    </row>
    <row r="238" spans="1:8" x14ac:dyDescent="0.25">
      <c r="A238" s="27">
        <v>58</v>
      </c>
      <c r="B238" s="52" t="s">
        <v>92</v>
      </c>
      <c r="C238" s="53" t="s">
        <v>42</v>
      </c>
      <c r="D238" s="59">
        <v>2130</v>
      </c>
      <c r="E238" s="93">
        <v>0</v>
      </c>
      <c r="F238" s="57">
        <f t="shared" si="17"/>
        <v>0</v>
      </c>
      <c r="G238" s="1">
        <v>0</v>
      </c>
      <c r="H238" s="57">
        <f t="shared" si="16"/>
        <v>0</v>
      </c>
    </row>
    <row r="239" spans="1:8" x14ac:dyDescent="0.25">
      <c r="A239" s="27">
        <v>59</v>
      </c>
      <c r="B239" s="52" t="s">
        <v>148</v>
      </c>
      <c r="C239" s="53" t="s">
        <v>42</v>
      </c>
      <c r="D239" s="59">
        <v>290</v>
      </c>
      <c r="E239" s="93">
        <v>0</v>
      </c>
      <c r="F239" s="57">
        <f t="shared" si="17"/>
        <v>0</v>
      </c>
      <c r="G239" s="1">
        <v>0</v>
      </c>
      <c r="H239" s="57">
        <f t="shared" si="16"/>
        <v>0</v>
      </c>
    </row>
    <row r="240" spans="1:8" x14ac:dyDescent="0.25">
      <c r="A240" s="27">
        <v>62</v>
      </c>
      <c r="B240" s="52" t="s">
        <v>97</v>
      </c>
      <c r="C240" s="95" t="s">
        <v>98</v>
      </c>
      <c r="D240" s="50">
        <v>16</v>
      </c>
      <c r="E240" s="126">
        <v>0</v>
      </c>
      <c r="F240" s="57">
        <f t="shared" si="17"/>
        <v>0</v>
      </c>
      <c r="G240" s="1">
        <v>0</v>
      </c>
      <c r="H240" s="93">
        <f t="shared" si="16"/>
        <v>0</v>
      </c>
    </row>
    <row r="241" spans="1:8" x14ac:dyDescent="0.25">
      <c r="A241" s="27">
        <v>63</v>
      </c>
      <c r="B241" s="48" t="s">
        <v>99</v>
      </c>
      <c r="C241" s="95" t="s">
        <v>98</v>
      </c>
      <c r="D241" s="50">
        <v>240</v>
      </c>
      <c r="E241" s="126">
        <v>0</v>
      </c>
      <c r="F241" s="93">
        <f t="shared" si="17"/>
        <v>0</v>
      </c>
      <c r="G241" s="1">
        <v>0</v>
      </c>
      <c r="H241" s="93">
        <f t="shared" si="16"/>
        <v>0</v>
      </c>
    </row>
    <row r="242" spans="1:8" x14ac:dyDescent="0.25">
      <c r="A242" s="27">
        <v>64</v>
      </c>
      <c r="B242" s="45" t="s">
        <v>100</v>
      </c>
      <c r="C242" s="27" t="s">
        <v>101</v>
      </c>
      <c r="D242" s="46">
        <v>3</v>
      </c>
      <c r="E242" s="126">
        <v>0</v>
      </c>
      <c r="F242" s="93">
        <f t="shared" si="17"/>
        <v>0</v>
      </c>
      <c r="G242" s="31">
        <v>0</v>
      </c>
      <c r="H242" s="31">
        <f>G242*D242</f>
        <v>0</v>
      </c>
    </row>
    <row r="243" spans="1:8" x14ac:dyDescent="0.25">
      <c r="A243" s="27">
        <v>65</v>
      </c>
      <c r="B243" s="96" t="s">
        <v>102</v>
      </c>
      <c r="C243" s="97"/>
      <c r="D243" s="98"/>
      <c r="E243" s="99"/>
      <c r="F243" s="99">
        <f>SUM(F199:F242)</f>
        <v>0</v>
      </c>
      <c r="G243" s="31"/>
      <c r="H243" s="31">
        <f>SUM(H199:H242)</f>
        <v>0</v>
      </c>
    </row>
    <row r="244" spans="1:8" x14ac:dyDescent="0.25">
      <c r="A244" s="27"/>
      <c r="B244" s="42" t="s">
        <v>103</v>
      </c>
      <c r="C244" s="27"/>
      <c r="D244" s="46"/>
      <c r="E244" s="47"/>
      <c r="F244" s="31"/>
      <c r="G244" s="31"/>
      <c r="H244" s="31"/>
    </row>
    <row r="245" spans="1:8" x14ac:dyDescent="0.25">
      <c r="A245" s="100">
        <v>1</v>
      </c>
      <c r="B245" s="101" t="s">
        <v>104</v>
      </c>
      <c r="C245" s="27" t="s">
        <v>105</v>
      </c>
      <c r="D245" s="46">
        <v>26</v>
      </c>
      <c r="E245" s="99">
        <v>0</v>
      </c>
      <c r="F245" s="102">
        <f>D245*E245</f>
        <v>0</v>
      </c>
      <c r="G245" s="1">
        <v>0</v>
      </c>
      <c r="H245" s="31">
        <f>D245*G245</f>
        <v>0</v>
      </c>
    </row>
    <row r="246" spans="1:8" x14ac:dyDescent="0.25">
      <c r="A246" s="100">
        <v>2</v>
      </c>
      <c r="B246" s="52" t="s">
        <v>108</v>
      </c>
      <c r="C246" s="65" t="s">
        <v>105</v>
      </c>
      <c r="D246" s="59">
        <v>16</v>
      </c>
      <c r="E246" s="54">
        <v>0</v>
      </c>
      <c r="F246" s="75">
        <f>D246*E246</f>
        <v>0</v>
      </c>
      <c r="G246" s="1">
        <v>0</v>
      </c>
      <c r="H246" s="57">
        <f>D246*G246</f>
        <v>0</v>
      </c>
    </row>
    <row r="247" spans="1:8" x14ac:dyDescent="0.25">
      <c r="A247" s="100">
        <v>3</v>
      </c>
      <c r="B247" s="103" t="s">
        <v>109</v>
      </c>
      <c r="C247" s="104" t="s">
        <v>105</v>
      </c>
      <c r="D247" s="105">
        <v>6</v>
      </c>
      <c r="E247" s="54">
        <v>0</v>
      </c>
      <c r="F247" s="75">
        <f>D247*E247</f>
        <v>0</v>
      </c>
      <c r="G247" s="1">
        <v>0</v>
      </c>
      <c r="H247" s="106">
        <f>D247*G247</f>
        <v>0</v>
      </c>
    </row>
    <row r="248" spans="1:8" x14ac:dyDescent="0.25">
      <c r="A248" s="100">
        <v>4</v>
      </c>
      <c r="B248" s="45" t="s">
        <v>110</v>
      </c>
      <c r="C248" s="88" t="s">
        <v>105</v>
      </c>
      <c r="D248" s="58">
        <v>16</v>
      </c>
      <c r="E248" s="54">
        <v>0</v>
      </c>
      <c r="F248" s="75">
        <f>D248*E248</f>
        <v>0</v>
      </c>
      <c r="G248" s="1">
        <v>0</v>
      </c>
      <c r="H248" s="57">
        <f>D248*G248</f>
        <v>0</v>
      </c>
    </row>
    <row r="249" spans="1:8" x14ac:dyDescent="0.25">
      <c r="A249" s="100">
        <v>5</v>
      </c>
      <c r="B249" s="45" t="s">
        <v>111</v>
      </c>
      <c r="C249" s="88" t="s">
        <v>112</v>
      </c>
      <c r="D249" s="58">
        <v>16</v>
      </c>
      <c r="E249" s="54">
        <v>0</v>
      </c>
      <c r="F249" s="75">
        <f>D249*E249</f>
        <v>0</v>
      </c>
      <c r="G249" s="1">
        <v>0</v>
      </c>
      <c r="H249" s="57">
        <f>D249*G249</f>
        <v>0</v>
      </c>
    </row>
    <row r="250" spans="1:8" x14ac:dyDescent="0.25">
      <c r="A250" s="100">
        <v>6</v>
      </c>
      <c r="B250" s="27"/>
      <c r="C250" s="27"/>
      <c r="D250" s="46"/>
      <c r="E250" s="47"/>
      <c r="F250" s="31"/>
      <c r="G250" s="47"/>
      <c r="H250" s="31">
        <f>SUM(H245:H249)</f>
        <v>0</v>
      </c>
    </row>
    <row r="251" spans="1:8" x14ac:dyDescent="0.25">
      <c r="A251" s="27"/>
      <c r="B251" s="42" t="s">
        <v>149</v>
      </c>
      <c r="C251" s="27"/>
      <c r="D251" s="46"/>
      <c r="E251" s="47"/>
      <c r="F251" s="31"/>
      <c r="G251" s="31"/>
      <c r="H251" s="31"/>
    </row>
    <row r="252" spans="1:8" x14ac:dyDescent="0.25">
      <c r="A252" s="100">
        <v>1</v>
      </c>
      <c r="B252" s="107" t="s">
        <v>125</v>
      </c>
      <c r="C252" s="88" t="s">
        <v>35</v>
      </c>
      <c r="D252" s="113">
        <v>1</v>
      </c>
      <c r="E252" s="127">
        <v>0</v>
      </c>
      <c r="F252" s="117">
        <f t="shared" ref="F252:F260" si="18">E252*D252</f>
        <v>0</v>
      </c>
      <c r="G252" s="54">
        <v>0</v>
      </c>
      <c r="H252" s="118">
        <f>G252*D252</f>
        <v>0</v>
      </c>
    </row>
    <row r="253" spans="1:8" x14ac:dyDescent="0.25">
      <c r="A253" s="100">
        <v>2</v>
      </c>
      <c r="B253" s="110" t="s">
        <v>126</v>
      </c>
      <c r="C253" s="27" t="s">
        <v>35</v>
      </c>
      <c r="D253" s="30">
        <v>1</v>
      </c>
      <c r="E253" s="127">
        <v>0</v>
      </c>
      <c r="F253" s="51">
        <f t="shared" si="18"/>
        <v>0</v>
      </c>
      <c r="G253" s="6">
        <v>0</v>
      </c>
      <c r="H253" s="51">
        <f>D253*G253</f>
        <v>0</v>
      </c>
    </row>
    <row r="254" spans="1:8" x14ac:dyDescent="0.25">
      <c r="A254" s="100">
        <v>3</v>
      </c>
      <c r="B254" s="107" t="s">
        <v>127</v>
      </c>
      <c r="C254" s="82" t="s">
        <v>35</v>
      </c>
      <c r="D254" s="70">
        <v>1</v>
      </c>
      <c r="E254" s="127">
        <v>0</v>
      </c>
      <c r="F254" s="57">
        <f t="shared" si="18"/>
        <v>0</v>
      </c>
      <c r="G254" s="6">
        <v>0</v>
      </c>
      <c r="H254" s="57">
        <f>G254*D254</f>
        <v>0</v>
      </c>
    </row>
    <row r="255" spans="1:8" x14ac:dyDescent="0.25">
      <c r="A255" s="100">
        <v>4</v>
      </c>
      <c r="B255" s="107" t="s">
        <v>128</v>
      </c>
      <c r="C255" s="82" t="s">
        <v>35</v>
      </c>
      <c r="D255" s="70">
        <v>3</v>
      </c>
      <c r="E255" s="127">
        <v>0</v>
      </c>
      <c r="F255" s="57">
        <f t="shared" si="18"/>
        <v>0</v>
      </c>
      <c r="G255" s="6">
        <v>0</v>
      </c>
      <c r="H255" s="57">
        <f>G255*D255</f>
        <v>0</v>
      </c>
    </row>
    <row r="256" spans="1:8" x14ac:dyDescent="0.25">
      <c r="A256" s="100">
        <v>5</v>
      </c>
      <c r="B256" s="110" t="s">
        <v>129</v>
      </c>
      <c r="C256" s="27" t="s">
        <v>35</v>
      </c>
      <c r="D256" s="30">
        <v>3</v>
      </c>
      <c r="E256" s="127">
        <v>0</v>
      </c>
      <c r="F256" s="51">
        <f t="shared" si="18"/>
        <v>0</v>
      </c>
      <c r="G256" s="6">
        <v>0</v>
      </c>
      <c r="H256" s="51">
        <f>D256*G256</f>
        <v>0</v>
      </c>
    </row>
    <row r="257" spans="1:8" x14ac:dyDescent="0.25">
      <c r="A257" s="100">
        <v>6</v>
      </c>
      <c r="B257" s="111" t="s">
        <v>120</v>
      </c>
      <c r="C257" s="88" t="s">
        <v>35</v>
      </c>
      <c r="D257" s="113">
        <v>4</v>
      </c>
      <c r="E257" s="127">
        <v>0</v>
      </c>
      <c r="F257" s="114">
        <f t="shared" si="18"/>
        <v>0</v>
      </c>
      <c r="G257" s="6">
        <v>0</v>
      </c>
      <c r="H257" s="114">
        <f>D257*G257</f>
        <v>0</v>
      </c>
    </row>
    <row r="258" spans="1:8" x14ac:dyDescent="0.25">
      <c r="A258" s="100">
        <v>7</v>
      </c>
      <c r="B258" s="111" t="s">
        <v>130</v>
      </c>
      <c r="C258" s="88" t="s">
        <v>35</v>
      </c>
      <c r="D258" s="113">
        <v>6</v>
      </c>
      <c r="E258" s="127">
        <v>0</v>
      </c>
      <c r="F258" s="114">
        <f t="shared" si="18"/>
        <v>0</v>
      </c>
      <c r="G258" s="6">
        <v>0</v>
      </c>
      <c r="H258" s="114">
        <f>D258*G258</f>
        <v>0</v>
      </c>
    </row>
    <row r="259" spans="1:8" x14ac:dyDescent="0.25">
      <c r="A259" s="100">
        <v>8</v>
      </c>
      <c r="B259" s="103" t="s">
        <v>121</v>
      </c>
      <c r="C259" s="27" t="s">
        <v>35</v>
      </c>
      <c r="D259" s="115">
        <v>2</v>
      </c>
      <c r="E259" s="127">
        <v>0</v>
      </c>
      <c r="F259" s="31">
        <f t="shared" si="18"/>
        <v>0</v>
      </c>
      <c r="G259" s="6">
        <v>0</v>
      </c>
      <c r="H259" s="93">
        <f>D259*G259</f>
        <v>0</v>
      </c>
    </row>
    <row r="260" spans="1:8" x14ac:dyDescent="0.25">
      <c r="A260" s="100">
        <v>9</v>
      </c>
      <c r="B260" s="45" t="s">
        <v>122</v>
      </c>
      <c r="C260" s="27" t="s">
        <v>101</v>
      </c>
      <c r="D260" s="46">
        <v>3</v>
      </c>
      <c r="E260" s="127">
        <v>0</v>
      </c>
      <c r="F260" s="31">
        <f t="shared" si="18"/>
        <v>0</v>
      </c>
      <c r="G260" s="54">
        <v>0</v>
      </c>
      <c r="H260" s="31">
        <f>G260*D260</f>
        <v>0</v>
      </c>
    </row>
    <row r="261" spans="1:8" x14ac:dyDescent="0.25">
      <c r="A261" s="100">
        <v>10</v>
      </c>
      <c r="B261" s="116" t="s">
        <v>123</v>
      </c>
      <c r="C261" s="27"/>
      <c r="D261" s="46"/>
      <c r="E261" s="47"/>
      <c r="F261" s="31">
        <f>SUM(F252:F260)</f>
        <v>0</v>
      </c>
      <c r="G261" s="31"/>
      <c r="H261" s="31">
        <f>SUM(H252:H260)</f>
        <v>0</v>
      </c>
    </row>
    <row r="262" spans="1:8" x14ac:dyDescent="0.25">
      <c r="A262" s="100">
        <v>11</v>
      </c>
      <c r="B262" s="116" t="s">
        <v>102</v>
      </c>
      <c r="C262" s="27"/>
      <c r="D262" s="46"/>
      <c r="E262" s="47"/>
      <c r="F262" s="31"/>
      <c r="G262" s="31">
        <f>F261+H261</f>
        <v>0</v>
      </c>
      <c r="H262" s="31"/>
    </row>
    <row r="263" spans="1:8" x14ac:dyDescent="0.25">
      <c r="A263" s="27"/>
      <c r="B263" s="42" t="s">
        <v>150</v>
      </c>
      <c r="C263" s="27"/>
      <c r="D263" s="46"/>
      <c r="E263" s="47"/>
      <c r="F263" s="31"/>
      <c r="G263" s="31"/>
      <c r="H263" s="31"/>
    </row>
    <row r="264" spans="1:8" x14ac:dyDescent="0.25">
      <c r="A264" s="100">
        <v>1</v>
      </c>
      <c r="B264" s="107" t="s">
        <v>125</v>
      </c>
      <c r="C264" s="88" t="s">
        <v>35</v>
      </c>
      <c r="D264" s="113">
        <v>1</v>
      </c>
      <c r="E264" s="127">
        <v>0</v>
      </c>
      <c r="F264" s="117">
        <f t="shared" ref="F264:F273" si="19">E264*D264</f>
        <v>0</v>
      </c>
      <c r="G264" s="54">
        <v>0</v>
      </c>
      <c r="H264" s="118">
        <f>G264*D264</f>
        <v>0</v>
      </c>
    </row>
    <row r="265" spans="1:8" x14ac:dyDescent="0.25">
      <c r="A265" s="100">
        <v>2</v>
      </c>
      <c r="B265" s="110" t="s">
        <v>126</v>
      </c>
      <c r="C265" s="27" t="s">
        <v>35</v>
      </c>
      <c r="D265" s="30">
        <v>1</v>
      </c>
      <c r="E265" s="127">
        <v>0</v>
      </c>
      <c r="F265" s="51">
        <f t="shared" si="19"/>
        <v>0</v>
      </c>
      <c r="G265" s="6">
        <v>0</v>
      </c>
      <c r="H265" s="51">
        <f>D265*G265</f>
        <v>0</v>
      </c>
    </row>
    <row r="266" spans="1:8" x14ac:dyDescent="0.25">
      <c r="A266" s="100">
        <v>3</v>
      </c>
      <c r="B266" s="107" t="s">
        <v>127</v>
      </c>
      <c r="C266" s="82" t="s">
        <v>35</v>
      </c>
      <c r="D266" s="70">
        <v>2</v>
      </c>
      <c r="E266" s="127">
        <v>0</v>
      </c>
      <c r="F266" s="57">
        <f t="shared" si="19"/>
        <v>0</v>
      </c>
      <c r="G266" s="6">
        <v>0</v>
      </c>
      <c r="H266" s="57">
        <f>G266*D266</f>
        <v>0</v>
      </c>
    </row>
    <row r="267" spans="1:8" x14ac:dyDescent="0.25">
      <c r="A267" s="100">
        <v>4</v>
      </c>
      <c r="B267" s="107" t="s">
        <v>128</v>
      </c>
      <c r="C267" s="82" t="s">
        <v>35</v>
      </c>
      <c r="D267" s="70">
        <v>2</v>
      </c>
      <c r="E267" s="127">
        <v>0</v>
      </c>
      <c r="F267" s="57">
        <f t="shared" si="19"/>
        <v>0</v>
      </c>
      <c r="G267" s="6">
        <v>0</v>
      </c>
      <c r="H267" s="57">
        <f>G267*D267</f>
        <v>0</v>
      </c>
    </row>
    <row r="268" spans="1:8" x14ac:dyDescent="0.25">
      <c r="A268" s="100">
        <v>5</v>
      </c>
      <c r="B268" s="111" t="s">
        <v>151</v>
      </c>
      <c r="C268" s="88" t="s">
        <v>35</v>
      </c>
      <c r="D268" s="113">
        <v>1</v>
      </c>
      <c r="E268" s="127">
        <v>0</v>
      </c>
      <c r="F268" s="114">
        <f t="shared" si="19"/>
        <v>0</v>
      </c>
      <c r="G268" s="6">
        <v>0</v>
      </c>
      <c r="H268" s="114">
        <f>D268*G268</f>
        <v>0</v>
      </c>
    </row>
    <row r="269" spans="1:8" x14ac:dyDescent="0.25">
      <c r="A269" s="100">
        <v>6</v>
      </c>
      <c r="B269" s="110" t="s">
        <v>129</v>
      </c>
      <c r="C269" s="27" t="s">
        <v>35</v>
      </c>
      <c r="D269" s="30">
        <v>2</v>
      </c>
      <c r="E269" s="127">
        <v>0</v>
      </c>
      <c r="F269" s="51">
        <f t="shared" si="19"/>
        <v>0</v>
      </c>
      <c r="G269" s="6">
        <v>0</v>
      </c>
      <c r="H269" s="51">
        <f>D269*G269</f>
        <v>0</v>
      </c>
    </row>
    <row r="270" spans="1:8" x14ac:dyDescent="0.25">
      <c r="A270" s="100">
        <v>6</v>
      </c>
      <c r="B270" s="111" t="s">
        <v>120</v>
      </c>
      <c r="C270" s="88" t="s">
        <v>35</v>
      </c>
      <c r="D270" s="113">
        <v>4</v>
      </c>
      <c r="E270" s="127">
        <v>0</v>
      </c>
      <c r="F270" s="114">
        <f t="shared" si="19"/>
        <v>0</v>
      </c>
      <c r="G270" s="6">
        <v>0</v>
      </c>
      <c r="H270" s="114">
        <f>D270*G270</f>
        <v>0</v>
      </c>
    </row>
    <row r="271" spans="1:8" x14ac:dyDescent="0.25">
      <c r="A271" s="100">
        <v>8</v>
      </c>
      <c r="B271" s="111" t="s">
        <v>130</v>
      </c>
      <c r="C271" s="88" t="s">
        <v>35</v>
      </c>
      <c r="D271" s="113">
        <v>4</v>
      </c>
      <c r="E271" s="127">
        <v>0</v>
      </c>
      <c r="F271" s="114">
        <f t="shared" si="19"/>
        <v>0</v>
      </c>
      <c r="G271" s="6">
        <v>0</v>
      </c>
      <c r="H271" s="114">
        <f>D271*G271</f>
        <v>0</v>
      </c>
    </row>
    <row r="272" spans="1:8" x14ac:dyDescent="0.25">
      <c r="A272" s="100">
        <v>16</v>
      </c>
      <c r="B272" s="103" t="s">
        <v>121</v>
      </c>
      <c r="C272" s="27" t="s">
        <v>35</v>
      </c>
      <c r="D272" s="115">
        <v>2</v>
      </c>
      <c r="E272" s="127">
        <v>0</v>
      </c>
      <c r="F272" s="31">
        <f t="shared" si="19"/>
        <v>0</v>
      </c>
      <c r="G272" s="6">
        <v>0</v>
      </c>
      <c r="H272" s="93">
        <f>D272*G272</f>
        <v>0</v>
      </c>
    </row>
    <row r="273" spans="1:8" x14ac:dyDescent="0.25">
      <c r="A273" s="100">
        <v>17</v>
      </c>
      <c r="B273" s="45" t="s">
        <v>122</v>
      </c>
      <c r="C273" s="27" t="s">
        <v>101</v>
      </c>
      <c r="D273" s="46">
        <v>3</v>
      </c>
      <c r="E273" s="127">
        <v>0</v>
      </c>
      <c r="F273" s="31">
        <f t="shared" si="19"/>
        <v>0</v>
      </c>
      <c r="G273" s="54">
        <v>0</v>
      </c>
      <c r="H273" s="31">
        <f>G273*D273</f>
        <v>0</v>
      </c>
    </row>
    <row r="274" spans="1:8" x14ac:dyDescent="0.25">
      <c r="A274" s="100">
        <v>18</v>
      </c>
      <c r="B274" s="116" t="s">
        <v>123</v>
      </c>
      <c r="C274" s="27"/>
      <c r="D274" s="46"/>
      <c r="E274" s="47"/>
      <c r="F274" s="31">
        <f>SUM(F264:F273)</f>
        <v>0</v>
      </c>
      <c r="G274" s="31"/>
      <c r="H274" s="31">
        <f>SUM(H264:H273)</f>
        <v>0</v>
      </c>
    </row>
    <row r="275" spans="1:8" x14ac:dyDescent="0.25">
      <c r="A275" s="100">
        <v>19</v>
      </c>
      <c r="B275" s="116" t="s">
        <v>102</v>
      </c>
      <c r="C275" s="27"/>
      <c r="D275" s="46"/>
      <c r="E275" s="47"/>
      <c r="F275" s="31"/>
      <c r="G275" s="31">
        <f>F274+H274</f>
        <v>0</v>
      </c>
      <c r="H275" s="31"/>
    </row>
  </sheetData>
  <sheetProtection algorithmName="SHA-512" hashValue="TYD2KW+hqS/2ZtdWXnb6p9QSy7sfg/97uqjdE9cESjboadhYU/YlAI5NA1by8OpHcQ6k2qR6UWVbJMONaGuIEQ==" saltValue="qtIuREsw4/97WL4TXq1ymA==" spinCount="100000" sheet="1" objects="1" scenarios="1" selectLockedCells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Ondřej Labaj</dc:creator>
  <cp:lastModifiedBy>Ondřej Labaj</cp:lastModifiedBy>
  <dcterms:created xsi:type="dcterms:W3CDTF">2015-06-05T18:19:34Z</dcterms:created>
  <dcterms:modified xsi:type="dcterms:W3CDTF">2024-06-18T10:24:32Z</dcterms:modified>
</cp:coreProperties>
</file>