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20" windowWidth="14025" windowHeight="13155" firstSheet="1" activeTab="1"/>
  </bookViews>
  <sheets>
    <sheet name="List1" sheetId="1" state="hidden" r:id="rId1"/>
    <sheet name="List2" sheetId="2" r:id="rId2"/>
    <sheet name="List3" sheetId="3" r:id="rId3"/>
  </sheets>
  <definedNames>
    <definedName name="m">'List2'!$B$10</definedName>
  </definedNames>
  <calcPr calcId="125725"/>
</workbook>
</file>

<file path=xl/sharedStrings.xml><?xml version="1.0" encoding="utf-8"?>
<sst xmlns="http://schemas.openxmlformats.org/spreadsheetml/2006/main" count="59" uniqueCount="45">
  <si>
    <t>Název položky</t>
  </si>
  <si>
    <t>MJ</t>
  </si>
  <si>
    <t>množství</t>
  </si>
  <si>
    <t xml:space="preserve"> Kč/MJ</t>
  </si>
  <si>
    <t>Celkem bez DPH</t>
  </si>
  <si>
    <t>Celkem s DPH</t>
  </si>
  <si>
    <t>m2</t>
  </si>
  <si>
    <t>Cena celkem včetně DPH</t>
  </si>
  <si>
    <t>Výměry</t>
  </si>
  <si>
    <t xml:space="preserve">Položkový rozpočet </t>
  </si>
  <si>
    <t>vikýř</t>
  </si>
  <si>
    <t>Fasáda bez zateplení</t>
  </si>
  <si>
    <t>Zateplení</t>
  </si>
  <si>
    <t>okna</t>
  </si>
  <si>
    <t>špalety</t>
  </si>
  <si>
    <t>soubor</t>
  </si>
  <si>
    <t>kpl</t>
  </si>
  <si>
    <t>1. Vyčištění stávající plochy, penetrační asfaltový postřik, položení asfaltové vrstvy 4cm</t>
  </si>
  <si>
    <t>11. Dodávka městského mobiliáře - lavička</t>
  </si>
  <si>
    <t>12. Dodávka městského mobiliáře - odpadkový koš</t>
  </si>
  <si>
    <t>13. Dodávka městského mobiliáře - stojan na kolo</t>
  </si>
  <si>
    <t>ks</t>
  </si>
  <si>
    <t>14. Dodávka a montáž kompletu nářaďovny</t>
  </si>
  <si>
    <t>MěÚ Jablunkov</t>
  </si>
  <si>
    <t>Dukelská 144, 739 91 Jablunkov</t>
  </si>
  <si>
    <t>Sazba DPH 21 %</t>
  </si>
  <si>
    <t>Multifunkční hřiště, včetně oplocení</t>
  </si>
  <si>
    <t>Čs. Armády, parc.č. 91/1</t>
  </si>
  <si>
    <t>PROJEKT: "MÁME SI KDE HRÁT"</t>
  </si>
  <si>
    <t>Rozpočet zpracoval:</t>
  </si>
  <si>
    <t>Datum:</t>
  </si>
  <si>
    <t>16. Úprava kanalizační šachty</t>
  </si>
  <si>
    <t>bm</t>
  </si>
  <si>
    <t>Zadavatel:</t>
  </si>
  <si>
    <t>6. Dodávka a montáž sportovního vybavení - kompletní volejbalová sada</t>
  </si>
  <si>
    <t>7. Dodávka a montáž sportovního vybavení - kompletní branka pro malou kopanou</t>
  </si>
  <si>
    <t>8. Dodávka a montáž sportovního vybavení - kompletní branka pro florbal</t>
  </si>
  <si>
    <t>9. Dodávka a montáž sportovního vybavení - vybavená konstrukce pro basketbal</t>
  </si>
  <si>
    <t>10. Dodávka a montáž sportovního vybavení - kompletní branka pro hokej</t>
  </si>
  <si>
    <t>15. Vytýčení podzemních sítí</t>
  </si>
  <si>
    <t>3. Dodávka a napnutí ochranných sítí za brankami (h=4m)</t>
  </si>
  <si>
    <t>2. Výkop jam pro sloupky, betonáž patek se sloupky oplocení, dodávka a napnutí pletiva PVC (h=3m)</t>
  </si>
  <si>
    <r>
      <t xml:space="preserve">4. Dodávka a montáž modulového polypropylénového sportovního povrchu 
</t>
    </r>
    <r>
      <rPr>
        <sz val="11"/>
        <color rgb="FF0070C0"/>
        <rFont val="Calibri"/>
        <family val="2"/>
        <scheme val="minor"/>
      </rPr>
      <t>- modulový polypropylénový perforovaný povrch tl. 15,8mm o modulu 305x305mm
- certifikát FIBA, FIVB, IHF - schválení dle EN 14877 pro venkovní sportovní povrchy</t>
    </r>
  </si>
  <si>
    <r>
      <t xml:space="preserve">5. Provedení lajnování PUR barvou + primer                                                                                                                 
</t>
    </r>
    <r>
      <rPr>
        <sz val="11"/>
        <color rgb="FF0070C0"/>
        <rFont val="Calibri"/>
        <family val="2"/>
        <scheme val="minor"/>
      </rPr>
      <t xml:space="preserve"> - volejbal, nohejbal, basketbal, malá kopaná</t>
    </r>
  </si>
  <si>
    <r>
      <t xml:space="preserve">17. Zhotovení a osazení informační tabule
</t>
    </r>
    <r>
      <rPr>
        <sz val="11"/>
        <color rgb="FF0070C0"/>
        <rFont val="Calibri"/>
        <family val="2"/>
        <scheme val="minor"/>
      </rPr>
      <t>- text a provedení dle upřesnění zadavatele</t>
    </r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</si>
</sst>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sz val="11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43">
    <xf numFmtId="0" fontId="0" fillId="0" borderId="0" xfId="0"/>
    <xf numFmtId="0" fontId="3" fillId="0" borderId="1" xfId="0" applyFont="1" applyBorder="1"/>
    <xf numFmtId="0" fontId="6" fillId="0" borderId="0" xfId="0" applyFont="1" applyBorder="1"/>
    <xf numFmtId="0" fontId="0" fillId="0" borderId="0" xfId="0" applyBorder="1"/>
    <xf numFmtId="0" fontId="0" fillId="0" borderId="2" xfId="0" applyBorder="1"/>
    <xf numFmtId="0" fontId="7" fillId="0" borderId="0" xfId="0" applyFont="1" applyBorder="1"/>
    <xf numFmtId="0" fontId="0" fillId="0" borderId="1" xfId="0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8" fillId="0" borderId="3" xfId="0" applyNumberFormat="1" applyFon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/>
    <xf numFmtId="164" fontId="4" fillId="0" borderId="6" xfId="0" applyNumberFormat="1" applyFont="1" applyFill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5" fillId="0" borderId="0" xfId="20" applyAlignment="1" applyProtection="1">
      <alignment/>
      <protection/>
    </xf>
    <xf numFmtId="0" fontId="2" fillId="0" borderId="1" xfId="0" applyFont="1" applyBorder="1"/>
    <xf numFmtId="0" fontId="2" fillId="0" borderId="0" xfId="0" applyFont="1" applyBorder="1"/>
    <xf numFmtId="165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/>
    <xf numFmtId="0" fontId="10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164" fontId="4" fillId="0" borderId="0" xfId="0" applyNumberFormat="1" applyFont="1" applyFill="1" applyBorder="1"/>
    <xf numFmtId="164" fontId="8" fillId="0" borderId="4" xfId="0" applyNumberFormat="1" applyFont="1" applyBorder="1"/>
    <xf numFmtId="164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8" fillId="0" borderId="0" xfId="0" applyFont="1"/>
    <xf numFmtId="164" fontId="0" fillId="0" borderId="3" xfId="0" applyNumberFormat="1" applyBorder="1" applyAlignment="1">
      <alignment wrapText="1"/>
    </xf>
    <xf numFmtId="164" fontId="8" fillId="0" borderId="3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D97" sqref="D97"/>
    </sheetView>
  </sheetViews>
  <sheetFormatPr defaultColWidth="9.140625" defaultRowHeight="15"/>
  <sheetData>
    <row r="1" ht="15">
      <c r="B1" t="s">
        <v>8</v>
      </c>
    </row>
    <row r="2" spans="2:4" ht="15">
      <c r="B2">
        <v>12.1</v>
      </c>
      <c r="C2">
        <v>3.8</v>
      </c>
      <c r="D2">
        <f aca="true" t="shared" si="0" ref="D2:D7">B2*C2</f>
        <v>45.98</v>
      </c>
    </row>
    <row r="3" spans="2:4" ht="15">
      <c r="B3">
        <v>2.05</v>
      </c>
      <c r="C3">
        <v>3.8</v>
      </c>
      <c r="D3">
        <f t="shared" si="0"/>
        <v>7.789999999999999</v>
      </c>
    </row>
    <row r="4" spans="2:4" ht="15">
      <c r="B4">
        <v>12.1</v>
      </c>
      <c r="C4">
        <v>3.8</v>
      </c>
      <c r="D4">
        <f t="shared" si="0"/>
        <v>45.98</v>
      </c>
    </row>
    <row r="5" spans="2:4" ht="15">
      <c r="B5">
        <v>8.05</v>
      </c>
      <c r="C5">
        <v>3.8</v>
      </c>
      <c r="D5">
        <f t="shared" si="0"/>
        <v>30.59</v>
      </c>
    </row>
    <row r="6" spans="2:4" ht="15">
      <c r="B6">
        <v>4.3</v>
      </c>
      <c r="C6">
        <v>3.5</v>
      </c>
      <c r="D6">
        <f t="shared" si="0"/>
        <v>15.049999999999999</v>
      </c>
    </row>
    <row r="7" spans="2:4" ht="15">
      <c r="B7">
        <v>4.3</v>
      </c>
      <c r="C7">
        <v>3.5</v>
      </c>
      <c r="D7">
        <f t="shared" si="0"/>
        <v>15.049999999999999</v>
      </c>
    </row>
    <row r="8" spans="1:4" ht="15">
      <c r="A8" t="s">
        <v>10</v>
      </c>
      <c r="D8">
        <v>3</v>
      </c>
    </row>
    <row r="9" ht="15">
      <c r="D9">
        <f>SUM(D2:D8)</f>
        <v>163.44000000000003</v>
      </c>
    </row>
    <row r="11" spans="2:4" ht="15">
      <c r="B11">
        <v>-1</v>
      </c>
      <c r="C11">
        <v>1.2</v>
      </c>
      <c r="D11">
        <f>B11*C11</f>
        <v>-1.2</v>
      </c>
    </row>
    <row r="12" spans="2:4" ht="15">
      <c r="B12">
        <v>-1</v>
      </c>
      <c r="C12">
        <v>1.2</v>
      </c>
      <c r="D12">
        <f aca="true" t="shared" si="1" ref="D12:D23">B12*C12</f>
        <v>-1.2</v>
      </c>
    </row>
    <row r="13" spans="2:4" ht="15">
      <c r="B13">
        <v>-1</v>
      </c>
      <c r="C13">
        <v>1.2</v>
      </c>
      <c r="D13">
        <f t="shared" si="1"/>
        <v>-1.2</v>
      </c>
    </row>
    <row r="14" spans="2:4" ht="15">
      <c r="B14">
        <v>-1</v>
      </c>
      <c r="C14">
        <v>1.2</v>
      </c>
      <c r="D14">
        <f t="shared" si="1"/>
        <v>-1.2</v>
      </c>
    </row>
    <row r="15" spans="2:4" ht="15">
      <c r="B15">
        <v>-1</v>
      </c>
      <c r="C15">
        <v>1.2</v>
      </c>
      <c r="D15">
        <f t="shared" si="1"/>
        <v>-1.2</v>
      </c>
    </row>
    <row r="16" spans="2:4" ht="15">
      <c r="B16">
        <v>-1</v>
      </c>
      <c r="C16">
        <v>1.2</v>
      </c>
      <c r="D16">
        <f t="shared" si="1"/>
        <v>-1.2</v>
      </c>
    </row>
    <row r="17" spans="2:4" ht="15">
      <c r="B17">
        <v>-1</v>
      </c>
      <c r="C17">
        <v>1.2</v>
      </c>
      <c r="D17">
        <f t="shared" si="1"/>
        <v>-1.2</v>
      </c>
    </row>
    <row r="18" spans="2:4" ht="15">
      <c r="B18">
        <v>-1</v>
      </c>
      <c r="C18">
        <v>1.2</v>
      </c>
      <c r="D18">
        <f t="shared" si="1"/>
        <v>-1.2</v>
      </c>
    </row>
    <row r="19" spans="2:4" ht="15">
      <c r="B19">
        <v>-1</v>
      </c>
      <c r="C19">
        <v>1.2</v>
      </c>
      <c r="D19">
        <f t="shared" si="1"/>
        <v>-1.2</v>
      </c>
    </row>
    <row r="20" spans="2:4" ht="15">
      <c r="B20">
        <v>-1</v>
      </c>
      <c r="C20">
        <v>1.2</v>
      </c>
      <c r="D20">
        <f t="shared" si="1"/>
        <v>-1.2</v>
      </c>
    </row>
    <row r="21" spans="2:4" ht="15">
      <c r="B21">
        <v>-1</v>
      </c>
      <c r="C21">
        <v>1.2</v>
      </c>
      <c r="D21">
        <f t="shared" si="1"/>
        <v>-1.2</v>
      </c>
    </row>
    <row r="22" spans="2:4" ht="15">
      <c r="B22">
        <v>-1</v>
      </c>
      <c r="C22">
        <v>2</v>
      </c>
      <c r="D22">
        <f t="shared" si="1"/>
        <v>-2</v>
      </c>
    </row>
    <row r="23" spans="2:4" ht="15">
      <c r="B23">
        <v>-1</v>
      </c>
      <c r="C23">
        <v>2</v>
      </c>
      <c r="D23">
        <f t="shared" si="1"/>
        <v>-2</v>
      </c>
    </row>
    <row r="24" ht="15">
      <c r="D24">
        <f>SUM(D11:D23)</f>
        <v>-17.199999999999996</v>
      </c>
    </row>
    <row r="26" spans="2:4" ht="15">
      <c r="B26">
        <v>1</v>
      </c>
      <c r="C26">
        <v>0.15</v>
      </c>
      <c r="D26">
        <f>B26*C26</f>
        <v>0.15</v>
      </c>
    </row>
    <row r="27" spans="2:4" ht="15">
      <c r="B27">
        <v>1</v>
      </c>
      <c r="C27">
        <v>0.15</v>
      </c>
      <c r="D27">
        <f aca="true" t="shared" si="2" ref="D27:D64">B27*C27</f>
        <v>0.15</v>
      </c>
    </row>
    <row r="28" spans="2:4" ht="15">
      <c r="B28">
        <v>1</v>
      </c>
      <c r="C28">
        <v>0.15</v>
      </c>
      <c r="D28">
        <f t="shared" si="2"/>
        <v>0.15</v>
      </c>
    </row>
    <row r="29" spans="2:4" ht="15">
      <c r="B29">
        <v>1</v>
      </c>
      <c r="C29">
        <v>0.15</v>
      </c>
      <c r="D29">
        <f t="shared" si="2"/>
        <v>0.15</v>
      </c>
    </row>
    <row r="30" spans="2:4" ht="15">
      <c r="B30">
        <v>1</v>
      </c>
      <c r="C30">
        <v>0.15</v>
      </c>
      <c r="D30">
        <f t="shared" si="2"/>
        <v>0.15</v>
      </c>
    </row>
    <row r="31" spans="2:4" ht="15">
      <c r="B31">
        <v>1</v>
      </c>
      <c r="C31">
        <v>0.15</v>
      </c>
      <c r="D31">
        <f t="shared" si="2"/>
        <v>0.15</v>
      </c>
    </row>
    <row r="32" spans="2:4" ht="15">
      <c r="B32">
        <v>1</v>
      </c>
      <c r="C32">
        <v>0.15</v>
      </c>
      <c r="D32">
        <f t="shared" si="2"/>
        <v>0.15</v>
      </c>
    </row>
    <row r="33" spans="2:4" ht="15">
      <c r="B33">
        <v>1</v>
      </c>
      <c r="C33">
        <v>0.15</v>
      </c>
      <c r="D33">
        <f t="shared" si="2"/>
        <v>0.15</v>
      </c>
    </row>
    <row r="34" spans="2:4" ht="15">
      <c r="B34">
        <v>1</v>
      </c>
      <c r="C34">
        <v>0.15</v>
      </c>
      <c r="D34">
        <f t="shared" si="2"/>
        <v>0.15</v>
      </c>
    </row>
    <row r="35" spans="2:4" ht="15">
      <c r="B35">
        <v>1</v>
      </c>
      <c r="C35">
        <v>0.15</v>
      </c>
      <c r="D35">
        <f t="shared" si="2"/>
        <v>0.15</v>
      </c>
    </row>
    <row r="36" spans="2:4" ht="15">
      <c r="B36">
        <v>1</v>
      </c>
      <c r="C36">
        <v>0.15</v>
      </c>
      <c r="D36">
        <f t="shared" si="2"/>
        <v>0.15</v>
      </c>
    </row>
    <row r="37" spans="2:4" ht="15">
      <c r="B37">
        <v>1</v>
      </c>
      <c r="C37">
        <v>0.15</v>
      </c>
      <c r="D37">
        <f t="shared" si="2"/>
        <v>0.15</v>
      </c>
    </row>
    <row r="38" spans="2:4" ht="15">
      <c r="B38">
        <v>1</v>
      </c>
      <c r="C38">
        <v>0.15</v>
      </c>
      <c r="D38">
        <f t="shared" si="2"/>
        <v>0.15</v>
      </c>
    </row>
    <row r="39" spans="2:4" ht="15">
      <c r="B39">
        <v>1.2</v>
      </c>
      <c r="C39">
        <v>0.15</v>
      </c>
      <c r="D39">
        <f t="shared" si="2"/>
        <v>0.18</v>
      </c>
    </row>
    <row r="40" spans="2:4" ht="15">
      <c r="B40">
        <v>1.2</v>
      </c>
      <c r="C40">
        <v>0.15</v>
      </c>
      <c r="D40">
        <f t="shared" si="2"/>
        <v>0.18</v>
      </c>
    </row>
    <row r="41" spans="2:4" ht="15">
      <c r="B41">
        <v>1.2</v>
      </c>
      <c r="C41">
        <v>0.15</v>
      </c>
      <c r="D41">
        <f t="shared" si="2"/>
        <v>0.18</v>
      </c>
    </row>
    <row r="42" spans="2:4" ht="15">
      <c r="B42">
        <v>1.2</v>
      </c>
      <c r="C42">
        <v>0.15</v>
      </c>
      <c r="D42">
        <f t="shared" si="2"/>
        <v>0.18</v>
      </c>
    </row>
    <row r="43" spans="2:4" ht="15">
      <c r="B43">
        <v>1.2</v>
      </c>
      <c r="C43">
        <v>0.15</v>
      </c>
      <c r="D43">
        <f t="shared" si="2"/>
        <v>0.18</v>
      </c>
    </row>
    <row r="44" spans="2:4" ht="15">
      <c r="B44">
        <v>1.2</v>
      </c>
      <c r="C44">
        <v>0.15</v>
      </c>
      <c r="D44">
        <f t="shared" si="2"/>
        <v>0.18</v>
      </c>
    </row>
    <row r="45" spans="2:4" ht="15">
      <c r="B45">
        <v>1.2</v>
      </c>
      <c r="C45">
        <v>0.15</v>
      </c>
      <c r="D45">
        <f t="shared" si="2"/>
        <v>0.18</v>
      </c>
    </row>
    <row r="46" spans="2:4" ht="15">
      <c r="B46">
        <v>1.2</v>
      </c>
      <c r="C46">
        <v>0.15</v>
      </c>
      <c r="D46">
        <f t="shared" si="2"/>
        <v>0.18</v>
      </c>
    </row>
    <row r="47" spans="2:4" ht="15">
      <c r="B47">
        <v>1.2</v>
      </c>
      <c r="C47">
        <v>0.15</v>
      </c>
      <c r="D47">
        <f t="shared" si="2"/>
        <v>0.18</v>
      </c>
    </row>
    <row r="48" spans="2:4" ht="15">
      <c r="B48">
        <v>1.2</v>
      </c>
      <c r="C48">
        <v>0.15</v>
      </c>
      <c r="D48">
        <f t="shared" si="2"/>
        <v>0.18</v>
      </c>
    </row>
    <row r="49" spans="2:4" ht="15">
      <c r="B49">
        <v>1.2</v>
      </c>
      <c r="C49">
        <v>0.15</v>
      </c>
      <c r="D49">
        <f t="shared" si="2"/>
        <v>0.18</v>
      </c>
    </row>
    <row r="50" spans="2:4" ht="15">
      <c r="B50">
        <v>2</v>
      </c>
      <c r="C50">
        <v>0.15</v>
      </c>
      <c r="D50">
        <f t="shared" si="2"/>
        <v>0.3</v>
      </c>
    </row>
    <row r="51" spans="2:4" ht="15">
      <c r="B51">
        <v>2</v>
      </c>
      <c r="C51">
        <v>0.15</v>
      </c>
      <c r="D51">
        <f t="shared" si="2"/>
        <v>0.3</v>
      </c>
    </row>
    <row r="52" spans="2:4" ht="15">
      <c r="B52">
        <v>1.2</v>
      </c>
      <c r="C52">
        <v>0.15</v>
      </c>
      <c r="D52">
        <f t="shared" si="2"/>
        <v>0.18</v>
      </c>
    </row>
    <row r="53" spans="2:4" ht="15">
      <c r="B53">
        <v>1.2</v>
      </c>
      <c r="C53">
        <v>0.15</v>
      </c>
      <c r="D53">
        <f t="shared" si="2"/>
        <v>0.18</v>
      </c>
    </row>
    <row r="54" spans="2:4" ht="15">
      <c r="B54">
        <v>1.2</v>
      </c>
      <c r="C54">
        <v>0.15</v>
      </c>
      <c r="D54">
        <f t="shared" si="2"/>
        <v>0.18</v>
      </c>
    </row>
    <row r="55" spans="2:4" ht="15">
      <c r="B55">
        <v>1.2</v>
      </c>
      <c r="C55">
        <v>0.15</v>
      </c>
      <c r="D55">
        <f t="shared" si="2"/>
        <v>0.18</v>
      </c>
    </row>
    <row r="56" spans="2:4" ht="15">
      <c r="B56">
        <v>1.2</v>
      </c>
      <c r="C56">
        <v>0.15</v>
      </c>
      <c r="D56">
        <f t="shared" si="2"/>
        <v>0.18</v>
      </c>
    </row>
    <row r="57" spans="2:4" ht="15">
      <c r="B57">
        <v>1.2</v>
      </c>
      <c r="C57">
        <v>0.15</v>
      </c>
      <c r="D57">
        <f t="shared" si="2"/>
        <v>0.18</v>
      </c>
    </row>
    <row r="58" spans="2:4" ht="15">
      <c r="B58">
        <v>1.2</v>
      </c>
      <c r="C58">
        <v>0.15</v>
      </c>
      <c r="D58">
        <f t="shared" si="2"/>
        <v>0.18</v>
      </c>
    </row>
    <row r="59" spans="2:4" ht="15">
      <c r="B59">
        <v>1.2</v>
      </c>
      <c r="C59">
        <v>0.15</v>
      </c>
      <c r="D59">
        <f t="shared" si="2"/>
        <v>0.18</v>
      </c>
    </row>
    <row r="60" spans="2:4" ht="15">
      <c r="B60">
        <v>1.2</v>
      </c>
      <c r="C60">
        <v>0.15</v>
      </c>
      <c r="D60">
        <f t="shared" si="2"/>
        <v>0.18</v>
      </c>
    </row>
    <row r="61" spans="2:4" ht="15">
      <c r="B61">
        <v>1.2</v>
      </c>
      <c r="C61">
        <v>0.15</v>
      </c>
      <c r="D61">
        <f t="shared" si="2"/>
        <v>0.18</v>
      </c>
    </row>
    <row r="62" spans="2:4" ht="15">
      <c r="B62">
        <v>1.2</v>
      </c>
      <c r="C62">
        <v>0.15</v>
      </c>
      <c r="D62">
        <f t="shared" si="2"/>
        <v>0.18</v>
      </c>
    </row>
    <row r="63" spans="2:4" ht="15">
      <c r="B63">
        <v>2</v>
      </c>
      <c r="C63">
        <v>0.15</v>
      </c>
      <c r="D63">
        <f t="shared" si="2"/>
        <v>0.3</v>
      </c>
    </row>
    <row r="64" spans="2:4" ht="15">
      <c r="B64">
        <v>2</v>
      </c>
      <c r="C64">
        <v>0.15</v>
      </c>
      <c r="D64">
        <f t="shared" si="2"/>
        <v>0.3</v>
      </c>
    </row>
    <row r="65" ht="15">
      <c r="D65">
        <f>SUM(D26:D64)</f>
        <v>7.109999999999998</v>
      </c>
    </row>
    <row r="68" spans="1:4" ht="15">
      <c r="A68" t="s">
        <v>11</v>
      </c>
      <c r="D68">
        <f>D9+D24+D65</f>
        <v>153.35000000000002</v>
      </c>
    </row>
    <row r="70" ht="15">
      <c r="A70" t="s">
        <v>12</v>
      </c>
    </row>
    <row r="71" spans="2:4" ht="15">
      <c r="B71">
        <v>3.8</v>
      </c>
      <c r="C71">
        <v>3.8</v>
      </c>
      <c r="D71">
        <f>B71*C71</f>
        <v>14.44</v>
      </c>
    </row>
    <row r="72" spans="2:4" ht="15">
      <c r="B72">
        <v>6</v>
      </c>
      <c r="C72">
        <v>3.8</v>
      </c>
      <c r="D72">
        <f>B72*C72</f>
        <v>22.799999999999997</v>
      </c>
    </row>
    <row r="73" spans="2:4" ht="15">
      <c r="B73">
        <v>2</v>
      </c>
      <c r="C73">
        <v>2</v>
      </c>
      <c r="D73">
        <f>B73*C73</f>
        <v>4</v>
      </c>
    </row>
    <row r="74" spans="2:4" ht="15">
      <c r="B74">
        <v>3.8</v>
      </c>
      <c r="C74">
        <v>3.8</v>
      </c>
      <c r="D74">
        <f>B74*C74</f>
        <v>14.44</v>
      </c>
    </row>
    <row r="75" ht="15">
      <c r="D75">
        <f>SUM(D71:D74)</f>
        <v>55.67999999999999</v>
      </c>
    </row>
    <row r="77" spans="1:4" ht="15">
      <c r="A77" t="s">
        <v>13</v>
      </c>
      <c r="B77">
        <v>-1</v>
      </c>
      <c r="C77">
        <v>2</v>
      </c>
      <c r="D77">
        <f>B77*C77</f>
        <v>-2</v>
      </c>
    </row>
    <row r="78" spans="2:4" ht="15">
      <c r="B78">
        <v>-1</v>
      </c>
      <c r="C78">
        <v>1.2</v>
      </c>
      <c r="D78">
        <f>B78*C78</f>
        <v>-1.2</v>
      </c>
    </row>
    <row r="79" spans="2:4" ht="15">
      <c r="B79">
        <v>-1</v>
      </c>
      <c r="C79">
        <v>1</v>
      </c>
      <c r="D79">
        <f>B79*C79</f>
        <v>-1</v>
      </c>
    </row>
    <row r="80" spans="2:4" ht="15">
      <c r="B80">
        <v>-1.4</v>
      </c>
      <c r="C80">
        <v>2</v>
      </c>
      <c r="D80">
        <f>B80*C80</f>
        <v>-2.8</v>
      </c>
    </row>
    <row r="81" ht="15">
      <c r="D81">
        <f>SUM(D77:D80)</f>
        <v>-7</v>
      </c>
    </row>
    <row r="83" spans="1:4" ht="15">
      <c r="A83" t="s">
        <v>14</v>
      </c>
      <c r="B83">
        <v>1</v>
      </c>
      <c r="C83">
        <v>0.25</v>
      </c>
      <c r="D83">
        <f>B83*C83</f>
        <v>0.25</v>
      </c>
    </row>
    <row r="84" spans="2:4" ht="15">
      <c r="B84">
        <v>1</v>
      </c>
      <c r="C84">
        <v>0.25</v>
      </c>
      <c r="D84">
        <f aca="true" t="shared" si="3" ref="D84:D94">B84*C84</f>
        <v>0.25</v>
      </c>
    </row>
    <row r="85" spans="2:4" ht="15">
      <c r="B85">
        <v>1</v>
      </c>
      <c r="C85">
        <v>0.25</v>
      </c>
      <c r="D85">
        <f t="shared" si="3"/>
        <v>0.25</v>
      </c>
    </row>
    <row r="86" spans="2:4" ht="15">
      <c r="B86">
        <v>1.4</v>
      </c>
      <c r="C86">
        <v>0.25</v>
      </c>
      <c r="D86">
        <f t="shared" si="3"/>
        <v>0.35</v>
      </c>
    </row>
    <row r="87" spans="2:4" ht="15">
      <c r="B87">
        <v>2</v>
      </c>
      <c r="C87">
        <v>0.25</v>
      </c>
      <c r="D87">
        <f t="shared" si="3"/>
        <v>0.5</v>
      </c>
    </row>
    <row r="88" spans="2:4" ht="15">
      <c r="B88">
        <v>1.2</v>
      </c>
      <c r="C88">
        <v>0.25</v>
      </c>
      <c r="D88">
        <f t="shared" si="3"/>
        <v>0.3</v>
      </c>
    </row>
    <row r="89" spans="2:4" ht="15">
      <c r="B89">
        <v>1</v>
      </c>
      <c r="C89">
        <v>0.25</v>
      </c>
      <c r="D89">
        <f t="shared" si="3"/>
        <v>0.25</v>
      </c>
    </row>
    <row r="90" spans="2:4" ht="15">
      <c r="B90">
        <v>2</v>
      </c>
      <c r="C90">
        <v>0.25</v>
      </c>
      <c r="D90">
        <f t="shared" si="3"/>
        <v>0.5</v>
      </c>
    </row>
    <row r="91" spans="2:4" ht="15">
      <c r="B91">
        <v>2</v>
      </c>
      <c r="C91">
        <v>0.25</v>
      </c>
      <c r="D91">
        <f t="shared" si="3"/>
        <v>0.5</v>
      </c>
    </row>
    <row r="92" spans="2:4" ht="15">
      <c r="B92">
        <v>1.2</v>
      </c>
      <c r="C92">
        <v>0.25</v>
      </c>
      <c r="D92">
        <f t="shared" si="3"/>
        <v>0.3</v>
      </c>
    </row>
    <row r="93" spans="2:4" ht="15">
      <c r="B93">
        <v>1</v>
      </c>
      <c r="C93">
        <v>0.25</v>
      </c>
      <c r="D93">
        <f t="shared" si="3"/>
        <v>0.25</v>
      </c>
    </row>
    <row r="94" spans="2:4" ht="15">
      <c r="B94">
        <v>2</v>
      </c>
      <c r="C94">
        <v>0.25</v>
      </c>
      <c r="D94">
        <f t="shared" si="3"/>
        <v>0.5</v>
      </c>
    </row>
    <row r="95" ht="15">
      <c r="D95">
        <f>SUM(D83:D94)</f>
        <v>4.2</v>
      </c>
    </row>
    <row r="97" spans="1:4" ht="15">
      <c r="A97" t="s">
        <v>12</v>
      </c>
      <c r="D97">
        <f>D75+D81+D95</f>
        <v>52.879999999999995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85" zoomScaleNormal="85" workbookViewId="0" topLeftCell="A1">
      <selection activeCell="A26" sqref="A26"/>
    </sheetView>
  </sheetViews>
  <sheetFormatPr defaultColWidth="9.140625" defaultRowHeight="15"/>
  <cols>
    <col min="1" max="1" width="78.28125" style="0" customWidth="1"/>
    <col min="2" max="2" width="7.28125" style="0" customWidth="1"/>
    <col min="3" max="3" width="9.140625" style="0" customWidth="1"/>
    <col min="4" max="4" width="12.8515625" style="0" customWidth="1"/>
    <col min="5" max="5" width="16.57421875" style="0" customWidth="1"/>
    <col min="6" max="6" width="16.7109375" style="0" customWidth="1"/>
  </cols>
  <sheetData>
    <row r="1" spans="1:6" s="35" customFormat="1" ht="16.5" thickTop="1">
      <c r="A1" s="31" t="s">
        <v>28</v>
      </c>
      <c r="B1" s="32"/>
      <c r="C1" s="33"/>
      <c r="D1" s="33"/>
      <c r="E1" s="33"/>
      <c r="F1" s="34"/>
    </row>
    <row r="2" spans="1:6" ht="15.75">
      <c r="A2" s="25"/>
      <c r="B2" s="26" t="s">
        <v>33</v>
      </c>
      <c r="C2" s="3"/>
      <c r="D2" s="3"/>
      <c r="E2" s="3"/>
      <c r="F2" s="4"/>
    </row>
    <row r="3" spans="1:6" ht="15.75">
      <c r="A3" s="1" t="s">
        <v>9</v>
      </c>
      <c r="B3" s="2" t="s">
        <v>23</v>
      </c>
      <c r="C3" s="3"/>
      <c r="D3" s="3"/>
      <c r="E3" s="3"/>
      <c r="F3" s="4"/>
    </row>
    <row r="4" spans="1:6" ht="15.75">
      <c r="A4" s="1"/>
      <c r="B4" s="2" t="s">
        <v>24</v>
      </c>
      <c r="C4" s="3"/>
      <c r="D4" s="3"/>
      <c r="E4" s="3"/>
      <c r="F4" s="4"/>
    </row>
    <row r="5" spans="1:6" ht="15">
      <c r="A5" s="30" t="s">
        <v>26</v>
      </c>
      <c r="B5" s="5"/>
      <c r="C5" s="3"/>
      <c r="D5" s="3"/>
      <c r="E5" s="3"/>
      <c r="F5" s="4"/>
    </row>
    <row r="6" spans="1:6" ht="15">
      <c r="A6" s="28" t="s">
        <v>27</v>
      </c>
      <c r="B6" s="5"/>
      <c r="C6" s="3"/>
      <c r="D6" s="3"/>
      <c r="E6" s="3"/>
      <c r="F6" s="4"/>
    </row>
    <row r="7" spans="1:6" ht="15">
      <c r="A7" s="6"/>
      <c r="B7" s="3"/>
      <c r="C7" s="3"/>
      <c r="D7" s="3"/>
      <c r="E7" s="3"/>
      <c r="F7" s="4"/>
    </row>
    <row r="8" spans="1:6" ht="15">
      <c r="A8" s="7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9" t="s">
        <v>5</v>
      </c>
    </row>
    <row r="9" spans="1:6" ht="15">
      <c r="A9" s="10" t="s">
        <v>17</v>
      </c>
      <c r="B9" s="11" t="s">
        <v>6</v>
      </c>
      <c r="C9" s="12">
        <v>600</v>
      </c>
      <c r="D9" s="12"/>
      <c r="E9" s="17">
        <f aca="true" t="shared" si="0" ref="E9:E25">C9*D9</f>
        <v>0</v>
      </c>
      <c r="F9" s="18">
        <f>E9*1.21</f>
        <v>0</v>
      </c>
    </row>
    <row r="10" spans="1:6" ht="15">
      <c r="A10" s="10" t="s">
        <v>41</v>
      </c>
      <c r="B10" s="11" t="s">
        <v>32</v>
      </c>
      <c r="C10" s="29">
        <v>100</v>
      </c>
      <c r="D10" s="12"/>
      <c r="E10" s="17">
        <f t="shared" si="0"/>
        <v>0</v>
      </c>
      <c r="F10" s="18">
        <f aca="true" t="shared" si="1" ref="F10:F25">E10*1.21</f>
        <v>0</v>
      </c>
    </row>
    <row r="11" spans="1:6" ht="15">
      <c r="A11" s="13" t="s">
        <v>40</v>
      </c>
      <c r="B11" s="11" t="s">
        <v>6</v>
      </c>
      <c r="C11" s="29">
        <v>160</v>
      </c>
      <c r="D11" s="12"/>
      <c r="E11" s="17">
        <f t="shared" si="0"/>
        <v>0</v>
      </c>
      <c r="F11" s="18">
        <f t="shared" si="1"/>
        <v>0</v>
      </c>
    </row>
    <row r="12" spans="1:6" ht="45">
      <c r="A12" s="41" t="s">
        <v>42</v>
      </c>
      <c r="B12" s="11" t="s">
        <v>6</v>
      </c>
      <c r="C12" s="12">
        <v>600</v>
      </c>
      <c r="D12" s="12"/>
      <c r="E12" s="17">
        <f t="shared" si="0"/>
        <v>0</v>
      </c>
      <c r="F12" s="18">
        <f t="shared" si="1"/>
        <v>0</v>
      </c>
    </row>
    <row r="13" spans="1:6" ht="30">
      <c r="A13" s="41" t="s">
        <v>43</v>
      </c>
      <c r="B13" s="11" t="s">
        <v>16</v>
      </c>
      <c r="C13" s="12">
        <v>1</v>
      </c>
      <c r="D13" s="12"/>
      <c r="E13" s="17">
        <f t="shared" si="0"/>
        <v>0</v>
      </c>
      <c r="F13" s="18">
        <f t="shared" si="1"/>
        <v>0</v>
      </c>
    </row>
    <row r="14" spans="1:6" s="40" customFormat="1" ht="15">
      <c r="A14" s="10" t="s">
        <v>34</v>
      </c>
      <c r="B14" s="37" t="s">
        <v>21</v>
      </c>
      <c r="C14" s="38">
        <v>1</v>
      </c>
      <c r="D14" s="38"/>
      <c r="E14" s="27">
        <f t="shared" si="0"/>
        <v>0</v>
      </c>
      <c r="F14" s="39">
        <f t="shared" si="1"/>
        <v>0</v>
      </c>
    </row>
    <row r="15" spans="1:6" s="40" customFormat="1" ht="15">
      <c r="A15" s="10" t="s">
        <v>35</v>
      </c>
      <c r="B15" s="37" t="s">
        <v>21</v>
      </c>
      <c r="C15" s="38">
        <v>2</v>
      </c>
      <c r="D15" s="38"/>
      <c r="E15" s="27">
        <f t="shared" si="0"/>
        <v>0</v>
      </c>
      <c r="F15" s="39">
        <f t="shared" si="1"/>
        <v>0</v>
      </c>
    </row>
    <row r="16" spans="1:6" s="40" customFormat="1" ht="15">
      <c r="A16" s="10" t="s">
        <v>36</v>
      </c>
      <c r="B16" s="37" t="s">
        <v>21</v>
      </c>
      <c r="C16" s="38">
        <v>2</v>
      </c>
      <c r="D16" s="38"/>
      <c r="E16" s="27">
        <f t="shared" si="0"/>
        <v>0</v>
      </c>
      <c r="F16" s="39">
        <f t="shared" si="1"/>
        <v>0</v>
      </c>
    </row>
    <row r="17" spans="1:6" s="40" customFormat="1" ht="15">
      <c r="A17" s="10" t="s">
        <v>37</v>
      </c>
      <c r="B17" s="37" t="s">
        <v>21</v>
      </c>
      <c r="C17" s="38">
        <v>2</v>
      </c>
      <c r="D17" s="38"/>
      <c r="E17" s="27">
        <f t="shared" si="0"/>
        <v>0</v>
      </c>
      <c r="F17" s="39">
        <f t="shared" si="1"/>
        <v>0</v>
      </c>
    </row>
    <row r="18" spans="1:6" s="40" customFormat="1" ht="15">
      <c r="A18" s="10" t="s">
        <v>38</v>
      </c>
      <c r="B18" s="37" t="s">
        <v>21</v>
      </c>
      <c r="C18" s="38">
        <v>2</v>
      </c>
      <c r="D18" s="38"/>
      <c r="E18" s="27">
        <f t="shared" si="0"/>
        <v>0</v>
      </c>
      <c r="F18" s="39">
        <f t="shared" si="1"/>
        <v>0</v>
      </c>
    </row>
    <row r="19" spans="1:6" s="40" customFormat="1" ht="15">
      <c r="A19" s="10" t="s">
        <v>18</v>
      </c>
      <c r="B19" s="37" t="s">
        <v>21</v>
      </c>
      <c r="C19" s="38">
        <v>8</v>
      </c>
      <c r="D19" s="38"/>
      <c r="E19" s="27">
        <f t="shared" si="0"/>
        <v>0</v>
      </c>
      <c r="F19" s="39">
        <f t="shared" si="1"/>
        <v>0</v>
      </c>
    </row>
    <row r="20" spans="1:6" s="40" customFormat="1" ht="15">
      <c r="A20" s="10" t="s">
        <v>19</v>
      </c>
      <c r="B20" s="37" t="s">
        <v>21</v>
      </c>
      <c r="C20" s="38">
        <v>4</v>
      </c>
      <c r="D20" s="38"/>
      <c r="E20" s="27">
        <f t="shared" si="0"/>
        <v>0</v>
      </c>
      <c r="F20" s="39">
        <f t="shared" si="1"/>
        <v>0</v>
      </c>
    </row>
    <row r="21" spans="1:6" s="40" customFormat="1" ht="15">
      <c r="A21" s="10" t="s">
        <v>20</v>
      </c>
      <c r="B21" s="37" t="s">
        <v>21</v>
      </c>
      <c r="C21" s="38">
        <v>6</v>
      </c>
      <c r="D21" s="38"/>
      <c r="E21" s="27">
        <f t="shared" si="0"/>
        <v>0</v>
      </c>
      <c r="F21" s="39">
        <f t="shared" si="1"/>
        <v>0</v>
      </c>
    </row>
    <row r="22" spans="1:6" s="40" customFormat="1" ht="15">
      <c r="A22" s="10" t="s">
        <v>22</v>
      </c>
      <c r="B22" s="37" t="s">
        <v>15</v>
      </c>
      <c r="C22" s="38">
        <v>1</v>
      </c>
      <c r="D22" s="38"/>
      <c r="E22" s="27">
        <f t="shared" si="0"/>
        <v>0</v>
      </c>
      <c r="F22" s="39">
        <f t="shared" si="1"/>
        <v>0</v>
      </c>
    </row>
    <row r="23" spans="1:6" s="40" customFormat="1" ht="15">
      <c r="A23" s="10" t="s">
        <v>39</v>
      </c>
      <c r="B23" s="37" t="s">
        <v>16</v>
      </c>
      <c r="C23" s="38">
        <v>1</v>
      </c>
      <c r="D23" s="38"/>
      <c r="E23" s="27">
        <f t="shared" si="0"/>
        <v>0</v>
      </c>
      <c r="F23" s="39">
        <f t="shared" si="1"/>
        <v>0</v>
      </c>
    </row>
    <row r="24" spans="1:6" s="40" customFormat="1" ht="15">
      <c r="A24" s="10" t="s">
        <v>31</v>
      </c>
      <c r="B24" s="37" t="s">
        <v>16</v>
      </c>
      <c r="C24" s="38">
        <v>1</v>
      </c>
      <c r="D24" s="38"/>
      <c r="E24" s="27">
        <f t="shared" si="0"/>
        <v>0</v>
      </c>
      <c r="F24" s="39">
        <f t="shared" si="1"/>
        <v>0</v>
      </c>
    </row>
    <row r="25" spans="1:6" s="40" customFormat="1" ht="30">
      <c r="A25" s="42" t="s">
        <v>44</v>
      </c>
      <c r="B25" s="37" t="s">
        <v>16</v>
      </c>
      <c r="C25" s="38">
        <v>1</v>
      </c>
      <c r="D25" s="38"/>
      <c r="E25" s="27">
        <f t="shared" si="0"/>
        <v>0</v>
      </c>
      <c r="F25" s="39">
        <f t="shared" si="1"/>
        <v>0</v>
      </c>
    </row>
    <row r="26" spans="1:6" ht="15">
      <c r="A26" s="7" t="s">
        <v>4</v>
      </c>
      <c r="B26" s="8"/>
      <c r="C26" s="8"/>
      <c r="D26" s="8"/>
      <c r="E26" s="19">
        <f>SUM(E9:E25)</f>
        <v>0</v>
      </c>
      <c r="F26" s="20"/>
    </row>
    <row r="27" spans="1:6" ht="15">
      <c r="A27" s="14" t="s">
        <v>25</v>
      </c>
      <c r="B27" s="15"/>
      <c r="C27" s="15"/>
      <c r="D27" s="15"/>
      <c r="E27" s="21">
        <f>SUM(F28-E26)</f>
        <v>0</v>
      </c>
      <c r="F27" s="22"/>
    </row>
    <row r="28" spans="1:6" ht="15">
      <c r="A28" s="23" t="s">
        <v>7</v>
      </c>
      <c r="B28" s="16"/>
      <c r="C28" s="16"/>
      <c r="D28" s="16"/>
      <c r="E28" s="19"/>
      <c r="F28" s="20">
        <f>SUM(F9:F27)</f>
        <v>0</v>
      </c>
    </row>
    <row r="30" spans="1:2" ht="15">
      <c r="A30" s="36" t="s">
        <v>29</v>
      </c>
      <c r="B30" t="s">
        <v>30</v>
      </c>
    </row>
    <row r="33" ht="15">
      <c r="A33" s="24"/>
    </row>
    <row r="34" ht="15">
      <c r="A34" s="24"/>
    </row>
  </sheetData>
  <printOptions/>
  <pageMargins left="0.7" right="0.7" top="0.787401575" bottom="0.787401575" header="0.3" footer="0.3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2013-04-10T22:47:33Z</dcterms:modified>
  <cp:category/>
  <cp:version/>
  <cp:contentType/>
  <cp:contentStatus/>
</cp:coreProperties>
</file>